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filesrv.ukmin.lt\stfondai\Informavimo veikla\Internetas\2021-2027 (LT)\"/>
    </mc:Choice>
  </mc:AlternateContent>
  <xr:revisionPtr revIDLastSave="0" documentId="13_ncr:1_{BB8CDF60-33DC-4594-A341-3CFD26163E22}" xr6:coauthVersionLast="47" xr6:coauthVersionMax="47" xr10:uidLastSave="{00000000-0000-0000-0000-000000000000}"/>
  <bookViews>
    <workbookView xWindow="28680" yWindow="-120" windowWidth="29040" windowHeight="15720" tabRatio="574" xr2:uid="{00000000-000D-0000-FFFF-FFFF00000000}"/>
  </bookViews>
  <sheets>
    <sheet name="Sheet1" sheetId="1" r:id="rId1"/>
    <sheet name="Sheet2" sheetId="2" r:id="rId2"/>
  </sheets>
  <definedNames>
    <definedName name="_xlnm._FilterDatabase" localSheetId="0" hidden="1">Sheet1!$A$10:$AJ$85</definedName>
    <definedName name="_ftn1" localSheetId="0">Sheet1!#REF!</definedName>
    <definedName name="_ftnref1" localSheetId="0">Sheet1!#REF!</definedName>
    <definedName name="_Hlk107401371" localSheetId="0">Sheet1!#REF!</definedName>
    <definedName name="_Hlk107473541" localSheetId="0">Sheet1!#REF!</definedName>
    <definedName name="_Hlk112938563" localSheetId="0">Sheet1!#REF!</definedName>
    <definedName name="_Hlk150526046" localSheetId="0">Sheet1!#REF!</definedName>
    <definedName name="_Hlk150526070" localSheetId="0">Sheet1!#REF!</definedName>
    <definedName name="_xlnm.Print_Area" localSheetId="0">Sheet1!$B$10:$AI$53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M58" i="1"/>
  <c r="M57" i="1"/>
  <c r="M56" i="1"/>
  <c r="M55" i="1"/>
  <c r="M54" i="1"/>
</calcChain>
</file>

<file path=xl/sharedStrings.xml><?xml version="1.0" encoding="utf-8"?>
<sst xmlns="http://schemas.openxmlformats.org/spreadsheetml/2006/main" count="680" uniqueCount="304">
  <si>
    <t>2021–2027 metų Europos Sąjungos fondų investicijų programos ir Ekonomikos gaivinimo ir atsparumo didinimo plano „Naujos kartos Lietuva“ administravimo taisyklių 
7 priedas</t>
  </si>
  <si>
    <t>(Kvietimų teikti projektų įgyvendinimo planus plano forma)</t>
  </si>
  <si>
    <t>KVIETIMŲ TEIKTI PROJEKTŲ ĮGYVENDINIMO PLANUS PLANAS</t>
  </si>
  <si>
    <t>Kvietimo numeris</t>
  </si>
  <si>
    <t>Kvietimo pavadinimas</t>
  </si>
  <si>
    <t>Pažangos priemonės numeris</t>
  </si>
  <si>
    <t>Pažangos priemonės pavadinimas</t>
  </si>
  <si>
    <r>
      <rPr>
        <b/>
        <sz val="11"/>
        <color rgb="FF000000"/>
        <rFont val="Calibri"/>
        <family val="2"/>
        <charset val="186"/>
        <scheme val="minor"/>
      </rPr>
      <t xml:space="preserve">Finansuojamos projektų veiklos
</t>
    </r>
    <r>
      <rPr>
        <b/>
        <i/>
        <sz val="10"/>
        <color rgb="FF000000"/>
        <rFont val="Calibri"/>
        <family val="2"/>
        <charset val="186"/>
        <scheme val="minor"/>
      </rPr>
      <t>Nurodoma pažangos priemonės veikla (poveiklė), dėl kurios planuojamas kvietimas., ir jos numeris, nurodyti pažangos priemonės apraše.</t>
    </r>
    <r>
      <rPr>
        <b/>
        <sz val="11"/>
        <color rgb="FF000000"/>
        <rFont val="Calibri"/>
        <family val="2"/>
        <charset val="186"/>
        <scheme val="minor"/>
      </rPr>
      <t xml:space="preserve"> </t>
    </r>
  </si>
  <si>
    <t>Konkretus uždavinys arba priemonė (reforma ar investicija)</t>
  </si>
  <si>
    <t xml:space="preserve">Požymis </t>
  </si>
  <si>
    <t>Nepanaudotos Ekonomikos gaivinimo ir atsparumo didinimo priemonės lėšos</t>
  </si>
  <si>
    <t>Siektini stebėsenos rodikliai</t>
  </si>
  <si>
    <t>Pareiškėjų tipas: viešasis,  privatus</t>
  </si>
  <si>
    <t>Galimi pareiš-kėjai</t>
  </si>
  <si>
    <t>Asignavimų valdytojas</t>
  </si>
  <si>
    <t>Administruojančioji institucija</t>
  </si>
  <si>
    <t>Finansavimo forma</t>
  </si>
  <si>
    <t>Projektų atrankos būdas</t>
  </si>
  <si>
    <r>
      <rPr>
        <b/>
        <sz val="11"/>
        <rFont val="Calibri"/>
        <family val="2"/>
        <charset val="186"/>
        <scheme val="minor"/>
      </rPr>
      <t xml:space="preserve">Bendra kvietimui skirta finansa-vimo lėšų suma </t>
    </r>
    <r>
      <rPr>
        <b/>
        <sz val="11"/>
        <rFont val="Calibri"/>
        <family val="2"/>
        <charset val="186"/>
        <scheme val="minor"/>
      </rPr>
      <t>(eurais)</t>
    </r>
  </si>
  <si>
    <r>
      <rPr>
        <b/>
        <sz val="11"/>
        <rFont val="Calibri"/>
        <family val="2"/>
        <charset val="186"/>
        <scheme val="minor"/>
      </rPr>
      <t xml:space="preserve">Didžiausia galima skirti finansavimo lėšų suma projektui įgyvendinti </t>
    </r>
    <r>
      <rPr>
        <b/>
        <sz val="11"/>
        <rFont val="Calibri"/>
        <family val="2"/>
        <charset val="186"/>
        <scheme val="minor"/>
      </rPr>
      <t>(eurais)</t>
    </r>
  </si>
  <si>
    <t>Finansavimo šaltinis (-iai) ir sumos (eurais)</t>
  </si>
  <si>
    <r>
      <rPr>
        <b/>
        <sz val="11"/>
        <rFont val="Calibri"/>
        <family val="2"/>
        <charset val="186"/>
        <scheme val="minor"/>
      </rPr>
      <t xml:space="preserve">Nuosavo įnašo dydis </t>
    </r>
    <r>
      <rPr>
        <b/>
        <sz val="11"/>
        <rFont val="Calibri"/>
        <family val="2"/>
        <charset val="186"/>
        <scheme val="minor"/>
      </rPr>
      <t>(eurais)</t>
    </r>
  </si>
  <si>
    <t>ES lėšų fondas</t>
  </si>
  <si>
    <r>
      <rPr>
        <b/>
        <sz val="11"/>
        <rFont val="Calibri"/>
        <family val="2"/>
        <charset val="186"/>
        <scheme val="minor"/>
      </rPr>
      <t>Finansavimas pagal regioną, kuriam gali būti priskiriama (-os) projekto veikla (-os)</t>
    </r>
    <r>
      <rPr>
        <b/>
        <sz val="8"/>
        <rFont val="Calibri"/>
        <family val="2"/>
        <charset val="186"/>
        <scheme val="minor"/>
      </rPr>
      <t xml:space="preserve"> </t>
    </r>
  </si>
  <si>
    <r>
      <rPr>
        <b/>
        <sz val="10"/>
        <rFont val="Times New Roman"/>
        <family val="1"/>
        <charset val="186"/>
      </rPr>
      <t xml:space="preserve">Apskritis </t>
    </r>
    <r>
      <rPr>
        <b/>
        <i/>
        <sz val="10"/>
        <rFont val="Times New Roman"/>
        <family val="1"/>
        <charset val="186"/>
      </rPr>
      <t>(taikoma tik TPF)</t>
    </r>
  </si>
  <si>
    <t>Planuoja-ma kvietimo pradžios data</t>
  </si>
  <si>
    <t>Planuoja-ma kvietimo pabaigos data</t>
  </si>
  <si>
    <t>Paskelbto kvietimo data (Ministerijos nepildo)</t>
  </si>
  <si>
    <t>Pavadinimas</t>
  </si>
  <si>
    <t>Kodas</t>
  </si>
  <si>
    <t>Matavimo vienetas</t>
  </si>
  <si>
    <t>Siektina reikšmė</t>
  </si>
  <si>
    <t>Europos Sąjungos fondų lėšos</t>
  </si>
  <si>
    <t>Ekonomikos gaivinimo ir atsparumo didinimo priemonės (toliau – EGADP) subsidijos lėšos</t>
  </si>
  <si>
    <t>EGADP paskolos lėšos</t>
  </si>
  <si>
    <t xml:space="preserve">
Bendrojo finansavimo lėšos</t>
  </si>
  <si>
    <t>Valstybės biudžeto lėšos</t>
  </si>
  <si>
    <t>Valstybės biudžeto lėšos, skirtos ES fondų lėšomis netinkamam finansuoti  pridėtinės vertės mokesčiui apmokėti</t>
  </si>
  <si>
    <t>Sostinės regionas</t>
  </si>
  <si>
    <t>Vidurio ir vakarų Lietuva</t>
  </si>
  <si>
    <r>
      <rPr>
        <b/>
        <sz val="10"/>
        <rFont val="Times New Roman"/>
        <family val="1"/>
        <charset val="186"/>
      </rPr>
      <t xml:space="preserve">Netaikoma </t>
    </r>
    <r>
      <rPr>
        <b/>
        <i/>
        <sz val="10"/>
        <rFont val="Calibri"/>
        <family val="2"/>
        <charset val="186"/>
        <scheme val="minor"/>
      </rPr>
      <t>(taikoma tik SF, EGADP, TPF)</t>
    </r>
  </si>
  <si>
    <t>02-031-F</t>
  </si>
  <si>
    <t>Pagerinti verslo prieigą prie finansinių šaltinių (Inovacijų fondas)</t>
  </si>
  <si>
    <t xml:space="preserve">05-001-01-05-07 </t>
  </si>
  <si>
    <t>Sukurti nuoseklią inovacinės veiklos skatinimo sistemą</t>
  </si>
  <si>
    <t>Inovatyvaus produkto / paslaugos vystymas</t>
  </si>
  <si>
    <t>NKL 5.5. Reforma „Efektyvus inovacijų politikos įgyvendinimas ir didesnė inovacijų paklausa, startuolių ekosistemos ir žaliųjų inovacijų plėtra“</t>
  </si>
  <si>
    <t>Ne</t>
  </si>
  <si>
    <t>Investicijas gavusių startuolių skaičius</t>
  </si>
  <si>
    <t>P-05-01-01-05-07-04</t>
  </si>
  <si>
    <t>Vnt.</t>
  </si>
  <si>
    <t>Privatus</t>
  </si>
  <si>
    <t>MVĮ</t>
  </si>
  <si>
    <t>Ekonomikos ir inovacijų ministerija</t>
  </si>
  <si>
    <t>ILTE</t>
  </si>
  <si>
    <t>Finansinė priemonė</t>
  </si>
  <si>
    <t>-</t>
  </si>
  <si>
    <t>Sostinė regionas</t>
  </si>
  <si>
    <t>2023-01</t>
  </si>
  <si>
    <t>2026-03</t>
  </si>
  <si>
    <t>02-044-F</t>
  </si>
  <si>
    <t>"Ko-investicinis fondas"/ "Ankstyvos stadijos ir plėtros fondas III"/ "Akceleravimo fondas 3"</t>
  </si>
  <si>
    <t>Skatinti startuolių vystymą, akceleravimą ir plėtrą: Skatinti produkto idėjos vystymą (akceleravimo veiklos), skatinti investicijas pagal startuolių brandos lygį (VVL)</t>
  </si>
  <si>
    <t>2021–2027 m. Europos Sąjungos investicijų programos 1 prioriteto „Pažangesnė Lietuva“ 1.1. uždavinys. Plėtoti ir stiprinti mokslinių tyrimų ir inovacinius pajėgumus ir diegti pažangiąsias technologijas</t>
  </si>
  <si>
    <t>Paramą gavusios įmonės (iš kurių: labai mažos, mažosios, vidutinės ir didelės)</t>
  </si>
  <si>
    <t>P-05-001-01-05-07-08</t>
  </si>
  <si>
    <t>Įmonės</t>
  </si>
  <si>
    <t>19 (2029)</t>
  </si>
  <si>
    <t>MVĮ, įskaitant startuolius</t>
  </si>
  <si>
    <t>ERPF</t>
  </si>
  <si>
    <t>2024-06</t>
  </si>
  <si>
    <t>Paramą finansinėmis priemonėmis gavusios įmonės</t>
  </si>
  <si>
    <t>P-05-001-01-05-07-17</t>
  </si>
  <si>
    <t>26 (2029)</t>
  </si>
  <si>
    <t>Paramą gavusios naujos įmonės</t>
  </si>
  <si>
    <t>P-05-001-01-05-07-15</t>
  </si>
  <si>
    <t>Paramą gavusios sparčiai augančios įmonės</t>
  </si>
  <si>
    <t>P-05-001-01-05-07-16</t>
  </si>
  <si>
    <t>Paramą gavusiuose subjektuose sukurtos darbo vietos</t>
  </si>
  <si>
    <t>R-05-001-01-05-07-04</t>
  </si>
  <si>
    <t>Vienų metų etato ekvivalentai</t>
  </si>
  <si>
    <t>194 (2029)</t>
  </si>
  <si>
    <t xml:space="preserve">Privačiosios investicijos, papildančios viešąją paramą (iš kurių: dotacijos, finansinės priemonės) </t>
  </si>
  <si>
    <t>R-05-001-01-05-07-03</t>
  </si>
  <si>
    <t>Eurai</t>
  </si>
  <si>
    <t>8 735 294 (2029)</t>
  </si>
  <si>
    <t>02-049-F</t>
  </si>
  <si>
    <t>Tiesiogiai INVEGOS išduodamų paskolų FP (POKYTIS)</t>
  </si>
  <si>
    <t>05-001-01-04-02</t>
  </si>
  <si>
    <t>Skatinti įmones pereiti link neutralios klimatui ekonomikos</t>
  </si>
  <si>
    <t>Sudaryti sąlygas tvariai pramonės MVĮ transformacijai: Skatinti inovatyvių aplinkai draugiškų, t. y. tvarių produktų gamybą skatinančių, technologijų diegimą įmonėse, veikiančiose S4 srityse (VVL)</t>
  </si>
  <si>
    <t>P-05-001-01-04-02-26</t>
  </si>
  <si>
    <t>30 (2029)</t>
  </si>
  <si>
    <t>Pramonės įmonės</t>
  </si>
  <si>
    <t>2024-11</t>
  </si>
  <si>
    <t>P-05-001-01-04-02-32</t>
  </si>
  <si>
    <t>43 (2029)</t>
  </si>
  <si>
    <t>R-05-001-01-04-02-02</t>
  </si>
  <si>
    <t>260 (2029)</t>
  </si>
  <si>
    <t>R-05-001-01-04-02-03</t>
  </si>
  <si>
    <t>12 110 294 (2029)</t>
  </si>
  <si>
    <t>Vidines inovacijas vykdančios MVĮ</t>
  </si>
  <si>
    <t>R-05-001-01-04-02-06</t>
  </si>
  <si>
    <t>40 (2029)</t>
  </si>
  <si>
    <t>02-050-F</t>
  </si>
  <si>
    <t>Tiesiogiai INVEGOS išduodamų paskolų FP SVV (STARTUOK)/ "Ankstyvosios stadijos ir plėtros fondas III"</t>
  </si>
  <si>
    <t>05-001-01-08-09</t>
  </si>
  <si>
    <t>Skatinti verslumą ir kurti paskatas įmonių augimui</t>
  </si>
  <si>
    <t>Skatinti pradedančiųjų SVV subjektų kūrimąsi, augimą ir plėtrą. SVV subjektų akceleravimas.  Finansinių šaltinių prieinamumo SVV subjektų steigimui ir plėtrai užtikrinimas (VVL)</t>
  </si>
  <si>
    <t>2021–2027 m. Europos Sąjungos investicijų programos 1.3. uždavinys „Stiprinti tvarų MVĮ augimą bei konkurencingumą ir darbo vietų kūrimą MVĮ, be kita ko pasitelkiant gamybines investicijas“</t>
  </si>
  <si>
    <t>P-05-001-01-08-09-01</t>
  </si>
  <si>
    <t>338 (2029)</t>
  </si>
  <si>
    <t>MVĮ (rizikos kapitalo atveju); SVV subjektai (paskolų atveju)</t>
  </si>
  <si>
    <t>P-05-001-01-08-09-06</t>
  </si>
  <si>
    <t>563 (2029)</t>
  </si>
  <si>
    <t>P-05-001-01-08-09-08</t>
  </si>
  <si>
    <t>134 (2029)</t>
  </si>
  <si>
    <t>R-05-001-01-08-09-02</t>
  </si>
  <si>
    <t>6 298 271 (2029)</t>
  </si>
  <si>
    <t>Naujos įmonės, sugebėjusios išlikti rinkoje</t>
  </si>
  <si>
    <t>R-05-001-01-08-09-03</t>
  </si>
  <si>
    <t>82 (2029)</t>
  </si>
  <si>
    <t>02-051-F</t>
  </si>
  <si>
    <t>Tiesiogiai INVEGOS išduodamų paskolų FP  (POKYTIS)</t>
  </si>
  <si>
    <t xml:space="preserve">05-001-01-05-05 </t>
  </si>
  <si>
    <t>Skatinti įmones skaitmenizuotis</t>
  </si>
  <si>
    <t>Skatinti aukštą pridėtinę vertę (APV) kuriančių  įmonių verslo procesų skaitmeninimą (S)</t>
  </si>
  <si>
    <t>P-05-001-01-05-05-01</t>
  </si>
  <si>
    <t>332 (2029)</t>
  </si>
  <si>
    <t>2024-04</t>
  </si>
  <si>
    <t>P-05-001-01-05-05-07</t>
  </si>
  <si>
    <t>554 (2029)</t>
  </si>
  <si>
    <t>R-05-001-01-05-05-04</t>
  </si>
  <si>
    <t>79 500 000 (2029)</t>
  </si>
  <si>
    <t>Produktų ar procesų inovacijas diegiančios labai mažos, mažos ir vidutinės įmonės (MVĮ)</t>
  </si>
  <si>
    <t>R-05-001-01-05-05-06</t>
  </si>
  <si>
    <t>499 (2029)</t>
  </si>
  <si>
    <t>Didesnę vienam darbuotojui tenkančią pridėtinę vertę sukuriančios MVĮ</t>
  </si>
  <si>
    <t>R-05-001-01-05-05-08</t>
  </si>
  <si>
    <t>02-052-F</t>
  </si>
  <si>
    <r>
      <rPr>
        <sz val="9"/>
        <rFont val="Calibri"/>
        <family val="2"/>
        <charset val="186"/>
        <scheme val="minor"/>
      </rPr>
      <t>Tiesiogiai INVEGOS išduodamų paskolų FP</t>
    </r>
    <r>
      <rPr>
        <strike/>
        <sz val="9"/>
        <rFont val="Calibri"/>
        <family val="2"/>
        <charset val="186"/>
        <scheme val="minor"/>
      </rPr>
      <t xml:space="preserve"> </t>
    </r>
    <r>
      <rPr>
        <sz val="9"/>
        <rFont val="Calibri"/>
        <family val="2"/>
        <charset val="186"/>
        <scheme val="minor"/>
      </rPr>
      <t>(PERSPEKTYVA)</t>
    </r>
  </si>
  <si>
    <t>6. Inovacijų pasiūla. 6.1. Investuoti į naujų aukštos pridėtinės vertės (APV) produktų kūrimo veiklas (S)</t>
  </si>
  <si>
    <t>Taip</t>
  </si>
  <si>
    <t>51 (2029)</t>
  </si>
  <si>
    <t>MVĮ, didelės įmonės</t>
  </si>
  <si>
    <t>2024-08</t>
  </si>
  <si>
    <t>72 (2029)</t>
  </si>
  <si>
    <t>80 836 839 (2029)</t>
  </si>
  <si>
    <t>Paramą gavusiuose subjektuose sukurtos mokslo tiriamojo darbo vietos</t>
  </si>
  <si>
    <t>R-05-001-01-05-07-05</t>
  </si>
  <si>
    <t>92 (2029)</t>
  </si>
  <si>
    <t>02-053-F</t>
  </si>
  <si>
    <t>Skatinti trumpų vertės kūrimo grandinių formavimąsi ir plėtrą tarp MVĮ   (VVL)</t>
  </si>
  <si>
    <t>33 (2029)</t>
  </si>
  <si>
    <t>55 (2029)</t>
  </si>
  <si>
    <t>13 852 588 (2029)</t>
  </si>
  <si>
    <t>Paramą gavusiuose subjektuose sukurtos  darbo vietos</t>
  </si>
  <si>
    <t>234 (2029)</t>
  </si>
  <si>
    <t>02-054-F</t>
  </si>
  <si>
    <t>Skatinti pramonės įmonių gamybos procesų automatizavimą ir skaitmeninimo technologijų diegimą (pramonės skaitmeninimas) (VVL)</t>
  </si>
  <si>
    <t>126 (2029)</t>
  </si>
  <si>
    <t>210 (2029)</t>
  </si>
  <si>
    <t>11 911 765 (2029)</t>
  </si>
  <si>
    <t>189 (2029)</t>
  </si>
  <si>
    <t>02-076-K</t>
  </si>
  <si>
    <t>05-001-01-05-07</t>
  </si>
  <si>
    <t xml:space="preserve">Ne </t>
  </si>
  <si>
    <t>Paramą gavusios įmonės, iš kurių labai mažos, mažos, vidutinės ir didelės įmonės</t>
  </si>
  <si>
    <t>8 (2029)</t>
  </si>
  <si>
    <t>Viešasis, privatus</t>
  </si>
  <si>
    <t>VšĮ Inovacijų agentūra</t>
  </si>
  <si>
    <t>Dotacija</t>
  </si>
  <si>
    <t>Konkursas</t>
  </si>
  <si>
    <t>2026-09-</t>
  </si>
  <si>
    <t>2027-01-</t>
  </si>
  <si>
    <t>Paramą dotacijomis gavusios įmonės</t>
  </si>
  <si>
    <t>P-05-001-01-05-07-13</t>
  </si>
  <si>
    <t>Inovatyvios  MVĮ, bendradarbiaujančios su kitomis įmonėmis</t>
  </si>
  <si>
    <t>R-05-001-01-05-07-02</t>
  </si>
  <si>
    <t>Proc.</t>
  </si>
  <si>
    <t>37,7 (2030)</t>
  </si>
  <si>
    <t>Privačiosios investicijos, papildančios viešąją paramą, iš kurių dotacijos, finansinės priemonės</t>
  </si>
  <si>
    <t>4 186 173 (2029)</t>
  </si>
  <si>
    <t>Produktų ar procesų inovacijas diegiančios MVĮ</t>
  </si>
  <si>
    <t>R-05-001-01-05-07-06</t>
  </si>
  <si>
    <t>10 (2029)</t>
  </si>
  <si>
    <t>Brandaus inovacijų klasterio narių MTEP išlaidų padidėjimas</t>
  </si>
  <si>
    <t>R-05-001-01-05-07-30</t>
  </si>
  <si>
    <t>Procentai</t>
  </si>
  <si>
    <t>Brandaus inovacijų klasterio naujų užsienio narių skaičius</t>
  </si>
  <si>
    <t>R-05-001-01-05-07-31</t>
  </si>
  <si>
    <t>Vienetai</t>
  </si>
  <si>
    <t>6 (2029)</t>
  </si>
  <si>
    <t>2.1. Skatinti inovatyvių aplinkai draugiškų, t. y. tvarių produktų gamybą skatinančių, technologijų kūrimą, demonstravimą pramonės MVĮ (Vidurio ir vakarų Lietuvos regionas)</t>
  </si>
  <si>
    <t>Įmonės, diegusios aplinkosaugos inovacijas, procentais</t>
  </si>
  <si>
    <t>R-05-001-01-04-02-01</t>
  </si>
  <si>
    <t>40 (2030)</t>
  </si>
  <si>
    <t>Pramonės MVĮ</t>
  </si>
  <si>
    <t>27 (2029)</t>
  </si>
  <si>
    <t>P-05-001-01-04-02-31</t>
  </si>
  <si>
    <t>29 (2029)</t>
  </si>
  <si>
    <t>Privačiosios investicijos, papildančios viešąją paramą (iš kurių: dotacijos, finansinės priemonės)</t>
  </si>
  <si>
    <t>22 574 074 (2029)</t>
  </si>
  <si>
    <t>36 (2029)</t>
  </si>
  <si>
    <t>2021–2027 m. Europos Sąjungos investicijų programos 1 prioriteto „Pažangesnė Lietuva“ 1.2. uždavinys. Pasinaudoti skaitmeninimo teikiama nauda piliečiams, įmonėms, mokslinių tyrimų organizacijoms ir valdžios institucijoms</t>
  </si>
  <si>
    <t>Paramą gavusios įmonės (iš kurių: labai mažos, mažos, vidutinės ir didelės įmonės), įmonės</t>
  </si>
  <si>
    <t>_</t>
  </si>
  <si>
    <t>P-05-001-01-05-05-09</t>
  </si>
  <si>
    <t>R-05-001-01-05-05-02</t>
  </si>
  <si>
    <t>2026-10</t>
  </si>
  <si>
    <t>2026-12</t>
  </si>
  <si>
    <t>2027-01</t>
  </si>
  <si>
    <t>2027-04</t>
  </si>
  <si>
    <t>02-134-P</t>
  </si>
  <si>
    <t>ESIC kaupiamasis finansavimas</t>
  </si>
  <si>
    <t xml:space="preserve">10. Skatinti Lietuvoje įsteigtų Europos skaitmeninių centrų (toliau – ESIC) veiklą, skiriant kaupiamąjį finansavimą  
10.1. Skatinti Lietuvoje įsteigtų ESIC veiklą, skiriant kaupiamąjį finansavimą Sostinės regione
 10.2. Skatinti Lietuvoje įsteigtų ESIC veiklą, skiriant kaupiamąjį finansavimą Vidurio ir vakarų Lietuvos regione </t>
  </si>
  <si>
    <t>ESIC koordinatoriai</t>
  </si>
  <si>
    <t>Planavimas</t>
  </si>
  <si>
    <t>ERDF</t>
  </si>
  <si>
    <t>Nefinansinę paramą gavusios įmonės, įmonės</t>
  </si>
  <si>
    <t>P-05-001-01-05-05-08</t>
  </si>
  <si>
    <t>Įmonėms sukurtų skaitmeninių paslaugų, produktų ir procesų vertė</t>
  </si>
  <si>
    <t>Produktų ar procesų inovacijas diegiančios
MVĮ</t>
  </si>
  <si>
    <t xml:space="preserve">Prekybos ar organizacines inovacijas diegiančios MVĮ, </t>
  </si>
  <si>
    <t>R-05-001-01-05-05-07</t>
  </si>
  <si>
    <t>Aukštą skaitmeninio intensyvumo lygį pasiekusios įmonės</t>
  </si>
  <si>
    <t>02-077-P</t>
  </si>
  <si>
    <t>Konferencinio 
turizmo plėtros skatinimas</t>
  </si>
  <si>
    <t xml:space="preserve">05-001-01-11-04 </t>
  </si>
  <si>
    <t>Įgyvendinti eksporto 
konkurencingumo augimą skatinančias priemones</t>
  </si>
  <si>
    <t>20. Konferencinio turizmo 
plėtros skatinimas</t>
  </si>
  <si>
    <t>2021–2027 m. Europos Sąjungos investicijų programos 1 prioriteto „Pažangesnė Lietuva“ 1.3. uždavinys. Stiprinti tvarų MVĮ augimą bei konkurencingumą ir darbo vietų kūrimą MVĮ, be kita ko pasitelkiant gamybines investicijas</t>
  </si>
  <si>
    <t>Paramą gavusios įmonės (iš kurių: labai mažos, mažos, vidutinės ir didelės įmonės)</t>
  </si>
  <si>
    <t>P-05-001-01-11-04-01</t>
  </si>
  <si>
    <t>VšĮ Keliauk 
Lietuvoje</t>
  </si>
  <si>
    <t>Ekonomikos ir
 inovacijų ministerija</t>
  </si>
  <si>
    <t>VšĮ Inovacijų 
agentūra</t>
  </si>
  <si>
    <t>P-05-001-01-11-04-05</t>
  </si>
  <si>
    <t>Nefinansinę paramą gavusios įmonės</t>
  </si>
  <si>
    <t>P-05-001-01-11-04-09</t>
  </si>
  <si>
    <t>Užmegzti kontaktai</t>
  </si>
  <si>
    <t>P-05-001-01-11-04-10</t>
  </si>
  <si>
    <t>Pritrauktos užsienio įmonės</t>
  </si>
  <si>
    <t>R-05-001-01-11-04-13</t>
  </si>
  <si>
    <t>02-137-K</t>
  </si>
  <si>
    <t>(Žaliasis eksperimentas EH RIV)</t>
  </si>
  <si>
    <t>600 000</t>
  </si>
  <si>
    <t xml:space="preserve"> 2026-09</t>
  </si>
  <si>
    <t>02-138-K</t>
  </si>
  <si>
    <t>Gynybos ir saugumo produktų kūrimas ir vystymas</t>
  </si>
  <si>
    <t xml:space="preserve">20. Didinti įmonių pajėgumus investuoti į inovatyvių produktų, skirtų gynybos ir saugumo sektoriui, kūrimą ir vystymą
20.1. Didinti įmonių pajėgumus investuoti į inovatyvių produktų, skirtų gynybos ir saugumo sektoriui, kūrimą ir vystymą (Sostinės regionas)
20.2. Didinti įmonių pajėgumus investuoti į inovatyvių produktų, skirtų gynybos ir saugumo sektoriui, kūrimą ir vystymą 
(Vidurio ir Vakarų Lietuvos regionas)
</t>
  </si>
  <si>
    <t>2021–2027 m. Europos Sąjungos investicijų programos 11 specialaus prioriteto"Gynybos ir saugumo pramonės stiprinimas“ 11.1 uždavinys "Didinti pramonės pajėgumus, siekiant skatinti gynybos pajėgumų didinimą, pirmenybę teikiant dvejopo naudojimo pajėgumams"</t>
  </si>
  <si>
    <t xml:space="preserve">P-05-001-01-05-07-08 </t>
  </si>
  <si>
    <t>86 (2029)</t>
  </si>
  <si>
    <t xml:space="preserve"> Įmonės</t>
  </si>
  <si>
    <t>2 000 000</t>
  </si>
  <si>
    <t>2026-09</t>
  </si>
  <si>
    <t xml:space="preserve">P-05-001-01-05-07-13 </t>
  </si>
  <si>
    <t>89 (2029)</t>
  </si>
  <si>
    <t>Paramą gavusios įmonės, visų pirma susijusios su pastangomis skatinti dvejopo naudojimo ir gynybos pajėgumų didinimą („RearmEU“)</t>
  </si>
  <si>
    <t xml:space="preserve">P-05-001-01-05-07-34 </t>
  </si>
  <si>
    <t>Privačios investicijos, papildančios viešąją paramą, iš kurių dotacijos, finansinės priemonės</t>
  </si>
  <si>
    <t>22 760 280 (2029)</t>
  </si>
  <si>
    <t xml:space="preserve">Paramą gavusiuose subjektuose sukurtos mokslo tiriamojo darbo vietos </t>
  </si>
  <si>
    <t xml:space="preserve">R-05-001-01-05-07-05 </t>
  </si>
  <si>
    <t>vienų metų etato ekvivalentai</t>
  </si>
  <si>
    <t>80 (2029)</t>
  </si>
  <si>
    <t>02-139-P</t>
  </si>
  <si>
    <t>Gynybos ir saugumo pramonės bandymų infrastruktūra</t>
  </si>
  <si>
    <t xml:space="preserve">21. Skatinti Lietuvos inovacijų ekosistemą, išvystant gynybos ir saugumo pramonės įmonėms skirtą viešos prieigos eksperimentavimo, prototipavimo ir bandymų infrastruktūrą (Vidurio ir Vakarų Lietuvos regionas)
</t>
  </si>
  <si>
    <t>Nominalioji mokslinių tyrimų ir inovacijų įrangos vertė</t>
  </si>
  <si>
    <t>P-05-001-01-05-07-35</t>
  </si>
  <si>
    <t>3 578 947 (2029)</t>
  </si>
  <si>
    <t>Viešasis</t>
  </si>
  <si>
    <t xml:space="preserve"> Viešoji įstaiga Kauno mokslo ir technologijų parkas</t>
  </si>
  <si>
    <t>Inkubatoriaus paslaugomis besinaudojančios MVĮ po inkubatoriaus sukūrimo, įmonės/per metus</t>
  </si>
  <si>
    <t>R-05-001-01-05-07-40</t>
  </si>
  <si>
    <t>Įmonės/per metus</t>
  </si>
  <si>
    <t>21 (2029)</t>
  </si>
  <si>
    <t>02-140-K</t>
  </si>
  <si>
    <t>Gynybos ir saugumo pramonės inovacijų partnerystės</t>
  </si>
  <si>
    <t xml:space="preserve">22. Skatinti inovacijų bendradarbiavimo partnerystės veiklas gynybos ir saugumo srityje
22.1. Skatinti inovacijų bendradarbiavimo partnerystės veiklas gynybos ir saugumo srityje (Sostinės regionas) 
22.2. Skatinti inovacijų bendradarbiavimo partnerystės veiklas gynybos ir saugumo srityje (Vidurio ir Vakarų Lietuvos regionas) 
</t>
  </si>
  <si>
    <t>12 (2029)</t>
  </si>
  <si>
    <t>Nacionalinis krizių valdymo centras,
Krašto apsaugos ministerija ir kitos krašto apsaugos ministrui pavaldžios krašto apsaugos sistemos institucijos,
Lietuvos kariuomenė,
Lietuvos Respublikos vidaus reikalų ministerija,  Policijos departamentas prie Lietuvos Respublikos vidaus reikalų ministerijos, Valstybės sienos apsaugos tarnyba prie Lietuvos Respublikos vidaus reikalų ministerijos ir kitos Vidaus reikalų ministerijos valdymo sričiai priklausančios viešąjį saugumą užtikrinančios įstaigos,
Lietuvos Respublikos valstybės saugumo departamentas,
Lietuvos Respublikos specialiųjų tyrimų tarnyba,
Lietuvos Respublikos vadovybės apsaugos tarnyba,
kitos ministerijos ir valstybės bei savivaldybių institucijos pagal savo kompetenciją</t>
  </si>
  <si>
    <t>500 000</t>
  </si>
  <si>
    <t>Įvykdytas inovatyvus viešasis pirkimas</t>
  </si>
  <si>
    <t>R-05-001-01-05-07-33</t>
  </si>
  <si>
    <t>20 (2029)</t>
  </si>
  <si>
    <t>02-141-K</t>
  </si>
  <si>
    <t>STEP defence</t>
  </si>
  <si>
    <t>STEP technologijų gamyba gynybos ir saugumo srityje</t>
  </si>
  <si>
    <t>2021–2027 m. Europos Sąjungos investicijų programos 10 prioriteto „Europos strateginių technologijų platforma (STEP)“ 10.1. uždavinys. 10.1 Sudaryti sąlygas Lietuvos</t>
  </si>
  <si>
    <t>10
(2029)</t>
  </si>
  <si>
    <t>2027-03</t>
  </si>
  <si>
    <t> 101
(2029)</t>
  </si>
  <si>
    <t>Produktų ar procesų inovacijas diegiančios labai mažos, mažos ir vidutinės įmonės</t>
  </si>
  <si>
    <t> 7
(2029)</t>
  </si>
  <si>
    <t>Produktų ar procesų inovacijas diegiančios didelės įmonės</t>
  </si>
  <si>
    <t>R-05-001-01-05-07-34</t>
  </si>
  <si>
    <t> 3
(2029)</t>
  </si>
  <si>
    <t>Bus patikslinta, jei bus pritarta 2021-2027 m. ES Investicijų programos keitimui</t>
  </si>
  <si>
    <t>Stiprinti Lietuvos MVĮ tarptautiškumą ir įsitraukimą į tarptautines partnerystes (BJR)</t>
  </si>
  <si>
    <t xml:space="preserve"> 2026-08</t>
  </si>
  <si>
    <t>2026-06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</si>
</sst>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font>
      <sz val="11"/>
      <color theme="1"/>
      <name val="Calibri"/>
      <charset val="134"/>
      <scheme val="minor"/>
    </font>
    <font>
      <sz val="11"/>
      <name val="Calibri"/>
      <family val="2"/>
      <charset val="186"/>
      <scheme val="minor"/>
    </font>
    <font>
      <b/>
      <sz val="12"/>
      <name val="Calibri"/>
      <family val="2"/>
      <charset val="186"/>
      <scheme val="minor"/>
    </font>
    <font>
      <b/>
      <sz val="11"/>
      <name val="Calibri"/>
      <family val="2"/>
      <charset val="186"/>
      <scheme val="minor"/>
    </font>
    <font>
      <b/>
      <sz val="11"/>
      <color rgb="FF000000"/>
      <name val="Calibri"/>
      <family val="2"/>
      <charset val="186"/>
      <scheme val="minor"/>
    </font>
    <font>
      <sz val="9"/>
      <name val="Calibri"/>
      <family val="2"/>
      <charset val="186"/>
      <scheme val="minor"/>
    </font>
    <font>
      <sz val="9"/>
      <color theme="1"/>
      <name val="Calibri"/>
      <family val="2"/>
      <charset val="186"/>
      <scheme val="minor"/>
    </font>
    <font>
      <b/>
      <sz val="10"/>
      <name val="Times New Roman"/>
      <family val="1"/>
      <charset val="186"/>
    </font>
    <font>
      <b/>
      <sz val="11"/>
      <name val="Calibri"/>
      <family val="2"/>
      <charset val="186"/>
    </font>
    <font>
      <strike/>
      <sz val="9"/>
      <name val="Calibri"/>
      <family val="2"/>
      <charset val="186"/>
      <scheme val="minor"/>
    </font>
    <font>
      <sz val="9"/>
      <name val="Calibri"/>
      <family val="2"/>
      <charset val="186"/>
    </font>
    <font>
      <b/>
      <sz val="8"/>
      <name val="Calibri"/>
      <family val="2"/>
      <charset val="186"/>
      <scheme val="minor"/>
    </font>
    <font>
      <b/>
      <sz val="9"/>
      <name val="Calibri"/>
      <family val="2"/>
      <charset val="186"/>
      <scheme val="minor"/>
    </font>
    <font>
      <sz val="9"/>
      <color rgb="FFFF0000"/>
      <name val="Calibri"/>
      <family val="2"/>
      <charset val="186"/>
    </font>
    <font>
      <sz val="10"/>
      <name val="Calibri"/>
      <family val="2"/>
      <charset val="186"/>
      <scheme val="minor"/>
    </font>
    <font>
      <b/>
      <i/>
      <sz val="10"/>
      <name val="Times New Roman"/>
      <family val="1"/>
      <charset val="186"/>
    </font>
    <font>
      <b/>
      <i/>
      <sz val="10"/>
      <name val="Calibri"/>
      <family val="2"/>
      <charset val="186"/>
      <scheme val="minor"/>
    </font>
    <font>
      <b/>
      <i/>
      <sz val="10"/>
      <color rgb="FF000000"/>
      <name val="Calibri"/>
      <family val="2"/>
      <charset val="186"/>
      <scheme val="minor"/>
    </font>
    <font>
      <sz val="11"/>
      <color theme="1"/>
      <name val="Calibri"/>
      <family val="2"/>
      <scheme val="minor"/>
    </font>
    <font>
      <sz val="9"/>
      <color rgb="FFFF0000"/>
      <name val="Calibri"/>
      <family val="2"/>
      <charset val="186"/>
      <scheme val="minor"/>
    </font>
    <font>
      <sz val="10"/>
      <color rgb="FFFF0000"/>
      <name val="Calibri"/>
      <family val="2"/>
      <charset val="186"/>
      <scheme val="minor"/>
    </font>
    <font>
      <sz val="8"/>
      <name val="Calibri"/>
      <family val="2"/>
      <charset val="186"/>
      <scheme val="minor"/>
    </font>
    <font>
      <sz val="11"/>
      <color theme="1"/>
      <name val="Calibri"/>
      <family val="2"/>
      <charset val="186"/>
      <scheme val="minor"/>
    </font>
    <font>
      <sz val="9"/>
      <color theme="1"/>
      <name val="Segoe UI"/>
      <family val="2"/>
      <charset val="186"/>
    </font>
  </fonts>
  <fills count="7">
    <fill>
      <patternFill patternType="none"/>
    </fill>
    <fill>
      <patternFill patternType="gray125"/>
    </fill>
    <fill>
      <patternFill patternType="solid">
        <fgColor theme="0"/>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rgb="FFFF0000"/>
        <bgColor indexed="64"/>
      </patternFill>
    </fill>
    <fill>
      <patternFill patternType="solid">
        <fgColor rgb="FFFFFFFF"/>
        <bgColor rgb="FF000000"/>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s>
  <cellStyleXfs count="3">
    <xf numFmtId="0" fontId="0" fillId="0" borderId="0"/>
    <xf numFmtId="0" fontId="18" fillId="0" borderId="0"/>
    <xf numFmtId="43" fontId="22" fillId="0" borderId="0" applyFont="0" applyFill="0" applyBorder="0" applyAlignment="0" applyProtection="0"/>
  </cellStyleXfs>
  <cellXfs count="163">
    <xf numFmtId="0" fontId="0" fillId="0" borderId="0" xfId="0"/>
    <xf numFmtId="0" fontId="1" fillId="0" borderId="0" xfId="0" applyFont="1"/>
    <xf numFmtId="3" fontId="1" fillId="0" borderId="0" xfId="0" applyNumberFormat="1" applyFont="1"/>
    <xf numFmtId="0" fontId="1" fillId="2" borderId="1" xfId="0" applyFont="1" applyFill="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1" xfId="0" applyFont="1" applyFill="1" applyBorder="1" applyAlignment="1">
      <alignment horizontal="center" vertical="top" wrapText="1"/>
    </xf>
    <xf numFmtId="0" fontId="3" fillId="4" borderId="1" xfId="0" applyFont="1" applyFill="1" applyBorder="1" applyAlignment="1">
      <alignment horizontal="center"/>
    </xf>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7"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9" fillId="0" borderId="2" xfId="0" applyFont="1" applyBorder="1" applyAlignment="1">
      <alignment horizontal="center" vertical="top" wrapText="1"/>
    </xf>
    <xf numFmtId="3" fontId="5" fillId="0" borderId="2" xfId="0" applyNumberFormat="1" applyFont="1" applyBorder="1" applyAlignment="1">
      <alignment horizontal="center" vertical="top" wrapText="1"/>
    </xf>
    <xf numFmtId="0" fontId="1" fillId="2" borderId="0" xfId="0" applyFont="1" applyFill="1"/>
    <xf numFmtId="3" fontId="5" fillId="2" borderId="2" xfId="0" applyNumberFormat="1" applyFont="1" applyFill="1" applyBorder="1" applyAlignment="1">
      <alignment horizontal="center" vertical="top" wrapText="1"/>
    </xf>
    <xf numFmtId="3" fontId="5" fillId="2" borderId="3" xfId="0" applyNumberFormat="1" applyFont="1" applyFill="1" applyBorder="1" applyAlignment="1">
      <alignment horizontal="center" vertical="top" wrapText="1"/>
    </xf>
    <xf numFmtId="0" fontId="1" fillId="0" borderId="0" xfId="0" applyFont="1" applyAlignment="1">
      <alignment horizontal="left"/>
    </xf>
    <xf numFmtId="0" fontId="7" fillId="4" borderId="2" xfId="0" applyFont="1" applyFill="1"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3" fillId="5" borderId="1" xfId="0" applyFont="1" applyFill="1" applyBorder="1" applyAlignment="1">
      <alignment horizontal="center"/>
    </xf>
    <xf numFmtId="49" fontId="5" fillId="0" borderId="2" xfId="0" applyNumberFormat="1" applyFont="1" applyBorder="1" applyAlignment="1">
      <alignment horizontal="center" vertical="top" wrapText="1"/>
    </xf>
    <xf numFmtId="49" fontId="5" fillId="0" borderId="6" xfId="0" applyNumberFormat="1" applyFont="1" applyBorder="1" applyAlignment="1">
      <alignment horizontal="center" vertical="top" wrapText="1"/>
    </xf>
    <xf numFmtId="0" fontId="1" fillId="0" borderId="1" xfId="0" applyFont="1" applyBorder="1"/>
    <xf numFmtId="49" fontId="10" fillId="2" borderId="2" xfId="0" applyNumberFormat="1"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4" xfId="0" applyFont="1" applyFill="1" applyBorder="1"/>
    <xf numFmtId="43" fontId="1" fillId="0" borderId="0" xfId="2" applyFont="1"/>
    <xf numFmtId="0" fontId="5" fillId="0" borderId="1" xfId="0" applyFont="1" applyBorder="1" applyAlignment="1">
      <alignment horizontal="center" vertical="center" wrapText="1"/>
    </xf>
    <xf numFmtId="0" fontId="23" fillId="0" borderId="0" xfId="0" applyFont="1" applyAlignment="1">
      <alignment horizontal="left" vertical="top" wrapText="1"/>
    </xf>
    <xf numFmtId="0" fontId="1" fillId="0" borderId="0" xfId="0" applyFont="1" applyAlignment="1">
      <alignment wrapText="1"/>
    </xf>
    <xf numFmtId="0" fontId="5" fillId="0" borderId="1" xfId="0" applyFont="1" applyBorder="1" applyAlignment="1">
      <alignment horizontal="center" vertical="top"/>
    </xf>
    <xf numFmtId="3" fontId="5" fillId="0" borderId="1" xfId="0" applyNumberFormat="1" applyFont="1" applyBorder="1" applyAlignment="1">
      <alignment horizontal="center" vertical="top"/>
    </xf>
    <xf numFmtId="0" fontId="1" fillId="0" borderId="0" xfId="0" applyFont="1" applyAlignment="1">
      <alignment vertical="center" wrapText="1"/>
    </xf>
    <xf numFmtId="4" fontId="5" fillId="0" borderId="1" xfId="0" applyNumberFormat="1" applyFont="1" applyBorder="1" applyAlignment="1">
      <alignment horizontal="center" vertical="top" wrapText="1"/>
    </xf>
    <xf numFmtId="0" fontId="5" fillId="0" borderId="1" xfId="0" applyFont="1" applyBorder="1" applyAlignment="1">
      <alignment vertical="top" wrapText="1"/>
    </xf>
    <xf numFmtId="43" fontId="5" fillId="0" borderId="2" xfId="2" applyFont="1" applyBorder="1" applyAlignment="1">
      <alignment horizontal="center" vertical="top" wrapText="1"/>
    </xf>
    <xf numFmtId="43" fontId="5" fillId="0" borderId="2" xfId="2" applyFont="1" applyBorder="1" applyAlignment="1">
      <alignment vertical="top"/>
    </xf>
    <xf numFmtId="0" fontId="10" fillId="6" borderId="1" xfId="0" applyFont="1" applyFill="1" applyBorder="1" applyAlignment="1">
      <alignment horizontal="center" vertical="top" wrapText="1"/>
    </xf>
    <xf numFmtId="0" fontId="10" fillId="6" borderId="4" xfId="0" applyFont="1" applyFill="1" applyBorder="1" applyAlignment="1">
      <alignment horizontal="center" vertical="top" wrapText="1"/>
    </xf>
    <xf numFmtId="0" fontId="10" fillId="6" borderId="10" xfId="0" applyFont="1" applyFill="1" applyBorder="1" applyAlignment="1">
      <alignment horizontal="center" vertical="top" wrapText="1"/>
    </xf>
    <xf numFmtId="0" fontId="10" fillId="6" borderId="9" xfId="0" applyFont="1" applyFill="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3" fontId="10" fillId="0" borderId="1" xfId="0" applyNumberFormat="1" applyFont="1" applyBorder="1" applyAlignment="1">
      <alignment horizontal="center" vertical="top" wrapText="1"/>
    </xf>
    <xf numFmtId="0" fontId="10" fillId="0" borderId="4" xfId="0" applyFont="1" applyBorder="1" applyAlignment="1">
      <alignment horizontal="center" vertical="top" wrapText="1"/>
    </xf>
    <xf numFmtId="0" fontId="10" fillId="0" borderId="1" xfId="0" applyFont="1" applyBorder="1" applyAlignment="1">
      <alignment horizontal="center" vertical="top" wrapText="1"/>
    </xf>
    <xf numFmtId="49" fontId="5" fillId="0" borderId="1" xfId="0" applyNumberFormat="1" applyFont="1" applyBorder="1" applyAlignment="1">
      <alignment horizontal="center" vertical="top"/>
    </xf>
    <xf numFmtId="49" fontId="5" fillId="0" borderId="3" xfId="0" applyNumberFormat="1" applyFont="1" applyBorder="1" applyAlignment="1">
      <alignment horizontal="center" vertical="top"/>
    </xf>
    <xf numFmtId="0" fontId="13" fillId="0" borderId="1" xfId="0" applyFont="1" applyBorder="1" applyAlignment="1">
      <alignment horizontal="center" vertical="top" wrapText="1"/>
    </xf>
    <xf numFmtId="0" fontId="13" fillId="0" borderId="4" xfId="0" applyFont="1" applyBorder="1" applyAlignment="1">
      <alignment horizontal="center" vertical="top" wrapText="1"/>
    </xf>
    <xf numFmtId="0" fontId="5" fillId="0" borderId="1" xfId="0" applyFont="1" applyBorder="1" applyAlignment="1">
      <alignment horizontal="center" vertical="top" wrapText="1"/>
    </xf>
    <xf numFmtId="49" fontId="5" fillId="0" borderId="2" xfId="0" applyNumberFormat="1"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4" xfId="0" applyFont="1" applyBorder="1" applyAlignment="1">
      <alignment horizontal="center" vertical="top"/>
    </xf>
    <xf numFmtId="0" fontId="1" fillId="2" borderId="1" xfId="0" applyFont="1" applyFill="1" applyBorder="1" applyAlignment="1">
      <alignment horizontal="center" vertical="top" wrapText="1"/>
    </xf>
    <xf numFmtId="3" fontId="5" fillId="0" borderId="1" xfId="0" applyNumberFormat="1" applyFont="1" applyBorder="1" applyAlignment="1">
      <alignment horizontal="center" vertical="top" wrapText="1"/>
    </xf>
    <xf numFmtId="2" fontId="5" fillId="0" borderId="2" xfId="0" applyNumberFormat="1" applyFont="1" applyBorder="1" applyAlignment="1">
      <alignment horizontal="center" vertical="top" wrapText="1"/>
    </xf>
    <xf numFmtId="2" fontId="5" fillId="0" borderId="3" xfId="0" applyNumberFormat="1" applyFont="1" applyBorder="1" applyAlignment="1">
      <alignment horizontal="center" vertical="top" wrapText="1"/>
    </xf>
    <xf numFmtId="2" fontId="5" fillId="0" borderId="4" xfId="0" applyNumberFormat="1" applyFont="1" applyBorder="1" applyAlignment="1">
      <alignment horizontal="center" vertical="top" wrapText="1"/>
    </xf>
    <xf numFmtId="0" fontId="1" fillId="0" borderId="0" xfId="0" applyFont="1" applyAlignment="1">
      <alignment horizontal="center"/>
    </xf>
    <xf numFmtId="0" fontId="5" fillId="0" borderId="2" xfId="0" applyFont="1" applyBorder="1" applyAlignment="1">
      <alignment horizontal="center" vertical="top"/>
    </xf>
    <xf numFmtId="0" fontId="5" fillId="0" borderId="2" xfId="0" applyFont="1" applyBorder="1" applyAlignment="1">
      <alignment horizontal="center" vertical="top" wrapText="1"/>
    </xf>
    <xf numFmtId="3" fontId="5" fillId="0" borderId="2" xfId="0" applyNumberFormat="1" applyFont="1" applyBorder="1" applyAlignment="1">
      <alignment horizontal="center" vertical="top" wrapText="1"/>
    </xf>
    <xf numFmtId="0" fontId="5" fillId="0" borderId="1" xfId="0" applyFont="1" applyBorder="1" applyAlignment="1">
      <alignment vertical="top"/>
    </xf>
    <xf numFmtId="3" fontId="5" fillId="0" borderId="1" xfId="0" applyNumberFormat="1" applyFont="1" applyBorder="1" applyAlignment="1">
      <alignment horizontal="center" vertical="top"/>
    </xf>
    <xf numFmtId="0" fontId="14" fillId="0" borderId="1" xfId="0" applyFont="1" applyBorder="1" applyAlignment="1">
      <alignment horizontal="center" vertical="top" wrapText="1"/>
    </xf>
    <xf numFmtId="0" fontId="1" fillId="0" borderId="1" xfId="0" applyFont="1" applyBorder="1" applyAlignment="1">
      <alignment vertical="top"/>
    </xf>
    <xf numFmtId="0" fontId="14" fillId="0" borderId="1" xfId="0" applyFont="1" applyBorder="1" applyAlignment="1">
      <alignment horizontal="center" vertical="top"/>
    </xf>
    <xf numFmtId="0" fontId="2" fillId="0" borderId="0" xfId="0" applyFont="1" applyAlignment="1">
      <alignment horizontal="center"/>
    </xf>
    <xf numFmtId="0" fontId="3"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3" borderId="8" xfId="0" applyFont="1" applyFill="1" applyBorder="1" applyAlignment="1">
      <alignment horizontal="center" wrapText="1"/>
    </xf>
    <xf numFmtId="0" fontId="11" fillId="3" borderId="9" xfId="0" applyFont="1" applyFill="1" applyBorder="1" applyAlignment="1">
      <alignment horizontal="center" wrapText="1"/>
    </xf>
    <xf numFmtId="0" fontId="11" fillId="3" borderId="10" xfId="0" applyFont="1" applyFill="1" applyBorder="1" applyAlignment="1">
      <alignment horizontal="center"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4"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3" fontId="5" fillId="2" borderId="2" xfId="0" applyNumberFormat="1" applyFont="1" applyFill="1" applyBorder="1" applyAlignment="1">
      <alignment horizontal="center" vertical="top" wrapText="1"/>
    </xf>
    <xf numFmtId="3" fontId="5" fillId="2" borderId="3" xfId="0" applyNumberFormat="1" applyFont="1" applyFill="1" applyBorder="1" applyAlignment="1">
      <alignment horizontal="center" vertical="top" wrapText="1"/>
    </xf>
    <xf numFmtId="3" fontId="5" fillId="2" borderId="4" xfId="0" applyNumberFormat="1" applyFont="1" applyFill="1" applyBorder="1" applyAlignment="1">
      <alignment horizontal="center" vertical="top" wrapText="1"/>
    </xf>
    <xf numFmtId="0" fontId="3" fillId="4" borderId="2" xfId="0" applyFont="1" applyFill="1" applyBorder="1" applyAlignment="1">
      <alignment horizontal="center" vertical="center" wrapText="1"/>
    </xf>
    <xf numFmtId="0" fontId="1" fillId="0" borderId="4" xfId="0" applyFont="1" applyBorder="1" applyAlignment="1">
      <alignment horizontal="center" vertical="center" wrapText="1"/>
    </xf>
    <xf numFmtId="0" fontId="5" fillId="2" borderId="1" xfId="0" applyFont="1" applyFill="1" applyBorder="1" applyAlignment="1">
      <alignment horizontal="center" vertical="top" wrapText="1"/>
    </xf>
    <xf numFmtId="0" fontId="4" fillId="3"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5" fillId="2" borderId="6" xfId="0" applyFont="1" applyFill="1" applyBorder="1" applyAlignment="1">
      <alignment horizontal="center" vertical="top" wrapText="1"/>
    </xf>
    <xf numFmtId="3" fontId="5" fillId="2" borderId="1" xfId="0" applyNumberFormat="1" applyFont="1" applyFill="1" applyBorder="1" applyAlignment="1">
      <alignment horizontal="center" vertical="top" wrapText="1"/>
    </xf>
    <xf numFmtId="3" fontId="6" fillId="2" borderId="2" xfId="0" applyNumberFormat="1" applyFont="1" applyFill="1" applyBorder="1" applyAlignment="1">
      <alignment horizontal="center" vertical="top" wrapText="1"/>
    </xf>
    <xf numFmtId="3" fontId="6" fillId="2" borderId="3" xfId="0" applyNumberFormat="1" applyFont="1" applyFill="1" applyBorder="1" applyAlignment="1">
      <alignment horizontal="center" vertical="top" wrapText="1"/>
    </xf>
    <xf numFmtId="3" fontId="6" fillId="2" borderId="4" xfId="0" applyNumberFormat="1" applyFont="1" applyFill="1" applyBorder="1" applyAlignment="1">
      <alignment horizontal="center" vertical="top" wrapText="1"/>
    </xf>
    <xf numFmtId="3" fontId="3" fillId="4" borderId="2" xfId="0" applyNumberFormat="1" applyFont="1" applyFill="1" applyBorder="1" applyAlignment="1">
      <alignment horizontal="center" vertical="center" wrapText="1"/>
    </xf>
    <xf numFmtId="3" fontId="3" fillId="4" borderId="4" xfId="0" applyNumberFormat="1" applyFont="1" applyFill="1" applyBorder="1" applyAlignment="1">
      <alignment horizontal="center" vertical="center" wrapText="1"/>
    </xf>
    <xf numFmtId="3" fontId="5" fillId="0" borderId="2" xfId="0" applyNumberFormat="1" applyFont="1" applyBorder="1" applyAlignment="1">
      <alignment horizontal="center" vertical="top"/>
    </xf>
    <xf numFmtId="3" fontId="5" fillId="0" borderId="3" xfId="0" applyNumberFormat="1" applyFont="1" applyBorder="1" applyAlignment="1">
      <alignment horizontal="center" vertical="top"/>
    </xf>
    <xf numFmtId="3" fontId="5" fillId="0" borderId="4" xfId="0" applyNumberFormat="1" applyFont="1" applyBorder="1" applyAlignment="1">
      <alignment horizontal="center" vertical="top"/>
    </xf>
    <xf numFmtId="0" fontId="1" fillId="0" borderId="0" xfId="0" applyFont="1" applyAlignment="1">
      <alignment horizontal="left" wrapText="1"/>
    </xf>
    <xf numFmtId="49" fontId="5" fillId="2" borderId="2"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0" fontId="7" fillId="4" borderId="2" xfId="0" applyFont="1" applyFill="1" applyBorder="1" applyAlignment="1">
      <alignment horizontal="center" vertical="center" wrapText="1"/>
    </xf>
    <xf numFmtId="49" fontId="5" fillId="0" borderId="6" xfId="0" applyNumberFormat="1" applyFont="1" applyBorder="1" applyAlignment="1">
      <alignment horizontal="center" vertical="top" wrapText="1"/>
    </xf>
    <xf numFmtId="49" fontId="5" fillId="0" borderId="7" xfId="0" applyNumberFormat="1" applyFont="1" applyBorder="1" applyAlignment="1">
      <alignment horizontal="center" vertical="top" wrapText="1"/>
    </xf>
    <xf numFmtId="3" fontId="5" fillId="0" borderId="3" xfId="0" applyNumberFormat="1" applyFont="1" applyBorder="1" applyAlignment="1">
      <alignment horizontal="center" vertical="top" wrapText="1"/>
    </xf>
    <xf numFmtId="3" fontId="5" fillId="0" borderId="4" xfId="0" applyNumberFormat="1" applyFont="1" applyBorder="1" applyAlignment="1">
      <alignment horizontal="center" vertical="top" wrapText="1"/>
    </xf>
    <xf numFmtId="0" fontId="3" fillId="3" borderId="5" xfId="0" applyFont="1" applyFill="1" applyBorder="1" applyAlignment="1">
      <alignment horizontal="center" vertical="center" wrapText="1"/>
    </xf>
    <xf numFmtId="49" fontId="5" fillId="0" borderId="8" xfId="0" applyNumberFormat="1" applyFont="1" applyBorder="1" applyAlignment="1">
      <alignment horizontal="center" vertical="top" wrapText="1"/>
    </xf>
    <xf numFmtId="49" fontId="5" fillId="0" borderId="3" xfId="0" applyNumberFormat="1" applyFont="1" applyBorder="1" applyAlignment="1">
      <alignment horizontal="center" vertical="top" wrapText="1"/>
    </xf>
    <xf numFmtId="49" fontId="5" fillId="0" borderId="4" xfId="0" applyNumberFormat="1" applyFont="1" applyBorder="1" applyAlignment="1">
      <alignment horizontal="center" vertical="top" wrapText="1"/>
    </xf>
    <xf numFmtId="0" fontId="7"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2" fillId="0" borderId="1" xfId="0" applyFont="1" applyBorder="1" applyAlignment="1">
      <alignment horizontal="center" vertical="top" wrapText="1"/>
    </xf>
    <xf numFmtId="49" fontId="5" fillId="2" borderId="6"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5" fillId="2" borderId="5" xfId="0" applyNumberFormat="1" applyFont="1" applyFill="1" applyBorder="1" applyAlignment="1">
      <alignment horizontal="center" vertical="top" wrapText="1"/>
    </xf>
    <xf numFmtId="49" fontId="5" fillId="0" borderId="1" xfId="0" applyNumberFormat="1" applyFont="1" applyBorder="1" applyAlignment="1">
      <alignment horizontal="center" vertical="top" wrapText="1"/>
    </xf>
    <xf numFmtId="49" fontId="10" fillId="0" borderId="2" xfId="0" applyNumberFormat="1" applyFont="1" applyBorder="1" applyAlignment="1">
      <alignment horizontal="center" vertical="top" wrapText="1"/>
    </xf>
    <xf numFmtId="49" fontId="5" fillId="0" borderId="2" xfId="0" applyNumberFormat="1" applyFont="1" applyBorder="1" applyAlignment="1">
      <alignment horizontal="center" vertical="top"/>
    </xf>
    <xf numFmtId="49" fontId="5" fillId="0" borderId="4" xfId="0" applyNumberFormat="1" applyFont="1" applyBorder="1" applyAlignment="1">
      <alignment horizontal="center" vertical="top"/>
    </xf>
    <xf numFmtId="0" fontId="5" fillId="2" borderId="2" xfId="0" applyFont="1" applyFill="1" applyBorder="1" applyAlignment="1">
      <alignment horizontal="center" vertical="top"/>
    </xf>
    <xf numFmtId="0" fontId="5" fillId="0" borderId="2" xfId="2" applyNumberFormat="1" applyFont="1" applyBorder="1" applyAlignment="1">
      <alignment horizontal="center" vertical="top" wrapText="1"/>
    </xf>
    <xf numFmtId="0" fontId="5" fillId="0" borderId="4" xfId="2" applyNumberFormat="1" applyFont="1" applyBorder="1" applyAlignment="1">
      <alignment horizontal="center" vertical="top" wrapText="1"/>
    </xf>
    <xf numFmtId="43" fontId="5" fillId="0" borderId="2" xfId="2" applyFont="1" applyBorder="1" applyAlignment="1">
      <alignment horizontal="center" vertical="top" wrapText="1"/>
    </xf>
    <xf numFmtId="43" fontId="5" fillId="0" borderId="4" xfId="2" applyFont="1" applyBorder="1" applyAlignment="1">
      <alignment horizontal="center" vertical="top" wrapText="1"/>
    </xf>
    <xf numFmtId="0" fontId="1" fillId="0" borderId="11" xfId="0" applyFont="1" applyBorder="1" applyAlignment="1">
      <alignment horizontal="center"/>
    </xf>
    <xf numFmtId="43" fontId="1" fillId="0" borderId="11" xfId="2" applyFont="1" applyBorder="1" applyAlignment="1">
      <alignment horizontal="center"/>
    </xf>
    <xf numFmtId="43" fontId="5" fillId="0" borderId="3" xfId="2" applyFont="1" applyBorder="1" applyAlignment="1">
      <alignment horizontal="center" vertical="top" wrapText="1"/>
    </xf>
    <xf numFmtId="0" fontId="5" fillId="0" borderId="2" xfId="0" applyFont="1" applyBorder="1" applyAlignment="1">
      <alignment horizontal="center" wrapText="1"/>
    </xf>
    <xf numFmtId="0" fontId="5" fillId="0" borderId="3" xfId="0" applyFont="1" applyBorder="1" applyAlignment="1">
      <alignment horizontal="center" wrapText="1"/>
    </xf>
    <xf numFmtId="49" fontId="19" fillId="0" borderId="0" xfId="0" applyNumberFormat="1" applyFont="1" applyAlignment="1">
      <alignment horizontal="center" vertical="top"/>
    </xf>
    <xf numFmtId="0" fontId="5" fillId="2" borderId="0" xfId="0" applyFont="1" applyFill="1" applyAlignment="1">
      <alignment horizontal="center" vertical="top"/>
    </xf>
    <xf numFmtId="0" fontId="6" fillId="0" borderId="0" xfId="0" applyFont="1" applyAlignment="1">
      <alignment horizontal="center" vertical="top"/>
    </xf>
    <xf numFmtId="43" fontId="5" fillId="0" borderId="1" xfId="2" applyFont="1" applyBorder="1" applyAlignment="1">
      <alignment horizontal="center" vertical="top" wrapText="1"/>
    </xf>
    <xf numFmtId="0" fontId="1" fillId="0" borderId="3" xfId="0" applyFont="1" applyBorder="1"/>
    <xf numFmtId="0" fontId="1" fillId="0" borderId="4" xfId="0" applyFont="1" applyBorder="1"/>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0" fillId="0" borderId="12" xfId="0" applyFont="1" applyBorder="1" applyAlignment="1">
      <alignment horizontal="center" vertical="top"/>
    </xf>
    <xf numFmtId="0" fontId="20" fillId="0" borderId="11" xfId="0" applyFont="1" applyBorder="1" applyAlignment="1">
      <alignment horizontal="center" vertical="top"/>
    </xf>
    <xf numFmtId="0" fontId="1" fillId="0" borderId="12" xfId="0" applyFont="1" applyBorder="1" applyAlignment="1">
      <alignment horizontal="center"/>
    </xf>
    <xf numFmtId="0" fontId="1" fillId="0" borderId="10" xfId="0" applyFont="1" applyBorder="1" applyAlignment="1">
      <alignment horizontal="center"/>
    </xf>
    <xf numFmtId="49" fontId="5" fillId="2" borderId="4" xfId="0" applyNumberFormat="1"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cellXfs>
  <cellStyles count="3">
    <cellStyle name="Comma" xfId="2" builtinId="3"/>
    <cellStyle name="Normal" xfId="0" builtinId="0"/>
    <cellStyle name="Normal 2" xfId="1" xr:uid="{2A05FE6F-CA01-4E07-B7BF-0F49C7F782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L86"/>
  <sheetViews>
    <sheetView tabSelected="1" topLeftCell="G1" zoomScale="60" zoomScaleNormal="60" workbookViewId="0">
      <pane ySplit="12" topLeftCell="A51" activePane="bottomLeft" state="frozen"/>
      <selection pane="bottomLeft" activeCell="AI60" sqref="AI60:AI64"/>
    </sheetView>
  </sheetViews>
  <sheetFormatPr defaultColWidth="9.44140625" defaultRowHeight="14.4"/>
  <cols>
    <col min="1" max="1" width="4.44140625" style="1" customWidth="1"/>
    <col min="2" max="2" width="10.44140625" style="1" customWidth="1"/>
    <col min="3" max="3" width="16.44140625" style="1" customWidth="1"/>
    <col min="4" max="4" width="18.44140625" style="1" customWidth="1"/>
    <col min="5" max="5" width="13.44140625" style="1" customWidth="1"/>
    <col min="6" max="6" width="22.44140625" style="1" customWidth="1"/>
    <col min="7" max="7" width="28.109375" style="1" customWidth="1"/>
    <col min="8" max="8" width="11" style="1" customWidth="1"/>
    <col min="9" max="9" width="16.44140625" style="1" customWidth="1"/>
    <col min="10" max="10" width="13.44140625" style="1" customWidth="1"/>
    <col min="11" max="11" width="9.44140625" style="1" customWidth="1"/>
    <col min="12" max="12" width="11.6640625" style="1" customWidth="1"/>
    <col min="13" max="13" width="25.44140625" style="1" customWidth="1"/>
    <col min="14" max="14" width="10" style="1" customWidth="1"/>
    <col min="15" max="15" width="15.88671875" style="1" customWidth="1"/>
    <col min="16" max="20" width="13.44140625" style="1" customWidth="1"/>
    <col min="21" max="21" width="11" style="2" customWidth="1"/>
    <col min="22" max="22" width="14.6640625" style="1" customWidth="1"/>
    <col min="23" max="23" width="13.44140625" style="1" customWidth="1"/>
    <col min="24" max="26" width="11.44140625" style="1" customWidth="1"/>
    <col min="27" max="27" width="12.44140625" style="1" customWidth="1"/>
    <col min="28" max="28" width="11.44140625" style="1" customWidth="1"/>
    <col min="29" max="29" width="9.44140625" style="1" customWidth="1"/>
    <col min="30" max="33" width="12.44140625" style="1" customWidth="1"/>
    <col min="34" max="34" width="15.44140625" style="1" customWidth="1"/>
    <col min="35" max="35" width="15.33203125" style="1" customWidth="1"/>
    <col min="36" max="36" width="13.44140625" style="3" customWidth="1"/>
    <col min="37" max="37" width="29" style="1" customWidth="1"/>
    <col min="38" max="16384" width="9.44140625" style="1"/>
  </cols>
  <sheetData>
    <row r="1" spans="1:36" ht="9.75" hidden="1" customHeight="1">
      <c r="AD1" s="109" t="s">
        <v>0</v>
      </c>
      <c r="AE1" s="109"/>
      <c r="AF1" s="109"/>
      <c r="AG1" s="109"/>
      <c r="AH1" s="109"/>
      <c r="AI1" s="109"/>
    </row>
    <row r="2" spans="1:36" ht="9.75" hidden="1" customHeight="1">
      <c r="AD2" s="109"/>
      <c r="AE2" s="109"/>
      <c r="AF2" s="109"/>
      <c r="AG2" s="109"/>
      <c r="AH2" s="109"/>
      <c r="AI2" s="109"/>
    </row>
    <row r="3" spans="1:36" ht="9.75" hidden="1" customHeight="1">
      <c r="AD3" s="109"/>
      <c r="AE3" s="109"/>
      <c r="AF3" s="109"/>
      <c r="AG3" s="109"/>
      <c r="AH3" s="109"/>
      <c r="AI3" s="109"/>
    </row>
    <row r="4" spans="1:36" ht="9.75" hidden="1" customHeight="1">
      <c r="AA4" s="22"/>
      <c r="AD4" s="109"/>
      <c r="AE4" s="109"/>
      <c r="AF4" s="109"/>
      <c r="AG4" s="109"/>
      <c r="AH4" s="109"/>
      <c r="AI4" s="109"/>
    </row>
    <row r="5" spans="1:36" ht="9.75" hidden="1" customHeight="1">
      <c r="AD5" s="109"/>
      <c r="AE5" s="109"/>
      <c r="AF5" s="109"/>
      <c r="AG5" s="109"/>
      <c r="AH5" s="109"/>
      <c r="AI5" s="109"/>
    </row>
    <row r="6" spans="1:36" ht="9.75" hidden="1" customHeight="1">
      <c r="B6" s="70" t="s">
        <v>1</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row>
    <row r="7" spans="1:36" ht="9.75" hidden="1" customHeight="1"/>
    <row r="8" spans="1:36" ht="9" hidden="1" customHeight="1">
      <c r="B8" s="79" t="s">
        <v>2</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row>
    <row r="9" spans="1:36" ht="6" hidden="1" customHeight="1"/>
    <row r="10" spans="1:36" ht="136.80000000000001" customHeight="1">
      <c r="B10" s="82" t="s">
        <v>3</v>
      </c>
      <c r="C10" s="82" t="s">
        <v>4</v>
      </c>
      <c r="D10" s="82" t="s">
        <v>5</v>
      </c>
      <c r="E10" s="82" t="s">
        <v>6</v>
      </c>
      <c r="F10" s="97" t="s">
        <v>7</v>
      </c>
      <c r="G10" s="82" t="s">
        <v>8</v>
      </c>
      <c r="H10" s="82" t="s">
        <v>9</v>
      </c>
      <c r="I10" s="82" t="s">
        <v>10</v>
      </c>
      <c r="J10" s="80" t="s">
        <v>11</v>
      </c>
      <c r="K10" s="80"/>
      <c r="L10" s="80"/>
      <c r="M10" s="80"/>
      <c r="N10" s="94" t="s">
        <v>12</v>
      </c>
      <c r="O10" s="82" t="s">
        <v>13</v>
      </c>
      <c r="P10" s="89" t="s">
        <v>14</v>
      </c>
      <c r="Q10" s="89" t="s">
        <v>15</v>
      </c>
      <c r="R10" s="89" t="s">
        <v>16</v>
      </c>
      <c r="S10" s="89" t="s">
        <v>17</v>
      </c>
      <c r="T10" s="90" t="s">
        <v>18</v>
      </c>
      <c r="U10" s="104" t="s">
        <v>19</v>
      </c>
      <c r="V10" s="81" t="s">
        <v>20</v>
      </c>
      <c r="W10" s="82"/>
      <c r="X10" s="82"/>
      <c r="Y10" s="82"/>
      <c r="Z10" s="82"/>
      <c r="AA10" s="82"/>
      <c r="AB10" s="90" t="s">
        <v>21</v>
      </c>
      <c r="AC10" s="94" t="s">
        <v>22</v>
      </c>
      <c r="AD10" s="83" t="s">
        <v>23</v>
      </c>
      <c r="AE10" s="84"/>
      <c r="AF10" s="85"/>
      <c r="AG10" s="112" t="s">
        <v>24</v>
      </c>
      <c r="AH10" s="82" t="s">
        <v>25</v>
      </c>
      <c r="AI10" s="117" t="s">
        <v>26</v>
      </c>
      <c r="AJ10" s="121" t="s">
        <v>27</v>
      </c>
    </row>
    <row r="11" spans="1:36" ht="72" customHeight="1">
      <c r="B11" s="82"/>
      <c r="C11" s="82"/>
      <c r="D11" s="82"/>
      <c r="E11" s="82"/>
      <c r="F11" s="82"/>
      <c r="G11" s="82"/>
      <c r="H11" s="82"/>
      <c r="I11" s="82"/>
      <c r="J11" s="4" t="s">
        <v>28</v>
      </c>
      <c r="K11" s="4" t="s">
        <v>29</v>
      </c>
      <c r="L11" s="4" t="s">
        <v>30</v>
      </c>
      <c r="M11" s="4" t="s">
        <v>31</v>
      </c>
      <c r="N11" s="98"/>
      <c r="O11" s="82"/>
      <c r="P11" s="89"/>
      <c r="Q11" s="89"/>
      <c r="R11" s="89"/>
      <c r="S11" s="89"/>
      <c r="T11" s="90"/>
      <c r="U11" s="105"/>
      <c r="V11" s="16" t="s">
        <v>32</v>
      </c>
      <c r="W11" s="16" t="s">
        <v>33</v>
      </c>
      <c r="X11" s="16" t="s">
        <v>34</v>
      </c>
      <c r="Y11" s="16" t="s">
        <v>35</v>
      </c>
      <c r="Z11" s="4" t="s">
        <v>36</v>
      </c>
      <c r="AA11" s="16" t="s">
        <v>37</v>
      </c>
      <c r="AB11" s="90"/>
      <c r="AC11" s="95"/>
      <c r="AD11" s="4" t="s">
        <v>38</v>
      </c>
      <c r="AE11" s="4" t="s">
        <v>39</v>
      </c>
      <c r="AF11" s="23" t="s">
        <v>40</v>
      </c>
      <c r="AG11" s="95"/>
      <c r="AH11" s="82"/>
      <c r="AI11" s="117"/>
      <c r="AJ11" s="122"/>
    </row>
    <row r="12" spans="1:36" ht="23.4" customHeight="1">
      <c r="B12" s="5">
        <v>1</v>
      </c>
      <c r="C12" s="5">
        <v>2</v>
      </c>
      <c r="D12" s="5">
        <v>3</v>
      </c>
      <c r="E12" s="5">
        <v>4</v>
      </c>
      <c r="F12" s="5">
        <v>5</v>
      </c>
      <c r="G12" s="5">
        <v>6</v>
      </c>
      <c r="H12" s="5">
        <v>7</v>
      </c>
      <c r="I12" s="5">
        <v>8</v>
      </c>
      <c r="J12" s="5">
        <v>9</v>
      </c>
      <c r="K12" s="5">
        <v>10</v>
      </c>
      <c r="L12" s="5">
        <v>11</v>
      </c>
      <c r="M12" s="5">
        <v>12</v>
      </c>
      <c r="N12" s="12">
        <v>13</v>
      </c>
      <c r="O12" s="5">
        <v>14</v>
      </c>
      <c r="P12" s="12">
        <v>15</v>
      </c>
      <c r="Q12" s="12">
        <v>16</v>
      </c>
      <c r="R12" s="12">
        <v>17</v>
      </c>
      <c r="S12" s="12">
        <v>18</v>
      </c>
      <c r="T12" s="12">
        <v>19</v>
      </c>
      <c r="U12" s="12">
        <v>20</v>
      </c>
      <c r="V12" s="12">
        <v>21</v>
      </c>
      <c r="W12" s="12">
        <v>22</v>
      </c>
      <c r="X12" s="12">
        <v>23</v>
      </c>
      <c r="Y12" s="12">
        <v>24</v>
      </c>
      <c r="Z12" s="5">
        <v>25</v>
      </c>
      <c r="AA12" s="12">
        <v>26</v>
      </c>
      <c r="AB12" s="12">
        <v>27</v>
      </c>
      <c r="AC12" s="12">
        <v>28</v>
      </c>
      <c r="AD12" s="5">
        <v>29</v>
      </c>
      <c r="AE12" s="5">
        <v>30</v>
      </c>
      <c r="AF12" s="12">
        <v>31</v>
      </c>
      <c r="AG12" s="12">
        <v>32</v>
      </c>
      <c r="AH12" s="24">
        <v>33</v>
      </c>
      <c r="AI12" s="25">
        <v>34</v>
      </c>
      <c r="AJ12" s="26">
        <v>35</v>
      </c>
    </row>
    <row r="13" spans="1:36" ht="69" customHeight="1">
      <c r="B13" s="6" t="s">
        <v>41</v>
      </c>
      <c r="C13" s="7" t="s">
        <v>42</v>
      </c>
      <c r="D13" s="7" t="s">
        <v>43</v>
      </c>
      <c r="E13" s="7" t="s">
        <v>44</v>
      </c>
      <c r="F13" s="7" t="s">
        <v>45</v>
      </c>
      <c r="G13" s="7" t="s">
        <v>46</v>
      </c>
      <c r="H13" s="7" t="s">
        <v>47</v>
      </c>
      <c r="I13" s="7" t="s">
        <v>47</v>
      </c>
      <c r="J13" s="7" t="s">
        <v>48</v>
      </c>
      <c r="K13" s="7" t="s">
        <v>49</v>
      </c>
      <c r="L13" s="7" t="s">
        <v>50</v>
      </c>
      <c r="M13" s="7">
        <v>32</v>
      </c>
      <c r="N13" s="7" t="s">
        <v>51</v>
      </c>
      <c r="O13" s="7" t="s">
        <v>52</v>
      </c>
      <c r="P13" s="7" t="s">
        <v>53</v>
      </c>
      <c r="Q13" s="7" t="s">
        <v>54</v>
      </c>
      <c r="R13" s="7" t="s">
        <v>55</v>
      </c>
      <c r="S13" s="17"/>
      <c r="T13" s="18">
        <v>20000000</v>
      </c>
      <c r="U13" s="18">
        <v>500000</v>
      </c>
      <c r="V13" s="7" t="s">
        <v>56</v>
      </c>
      <c r="W13" s="18">
        <v>20000000</v>
      </c>
      <c r="X13" s="18"/>
      <c r="Y13" s="18"/>
      <c r="Z13" s="18"/>
      <c r="AA13" s="18">
        <v>416000</v>
      </c>
      <c r="AB13" s="7" t="s">
        <v>56</v>
      </c>
      <c r="AC13" s="7"/>
      <c r="AD13" s="7" t="s">
        <v>56</v>
      </c>
      <c r="AE13" s="7" t="s">
        <v>56</v>
      </c>
      <c r="AF13" s="18">
        <v>20000000</v>
      </c>
      <c r="AG13" s="7" t="s">
        <v>57</v>
      </c>
      <c r="AH13" s="27" t="s">
        <v>58</v>
      </c>
      <c r="AI13" s="28" t="s">
        <v>59</v>
      </c>
      <c r="AJ13" s="29"/>
    </row>
    <row r="14" spans="1:36" ht="79.8" customHeight="1">
      <c r="A14" s="157"/>
      <c r="B14" s="86" t="s">
        <v>60</v>
      </c>
      <c r="C14" s="86" t="s">
        <v>61</v>
      </c>
      <c r="D14" s="86" t="s">
        <v>43</v>
      </c>
      <c r="E14" s="86" t="s">
        <v>44</v>
      </c>
      <c r="F14" s="86" t="s">
        <v>62</v>
      </c>
      <c r="G14" s="86" t="s">
        <v>63</v>
      </c>
      <c r="H14" s="86" t="s">
        <v>47</v>
      </c>
      <c r="I14" s="86" t="s">
        <v>47</v>
      </c>
      <c r="J14" s="11" t="s">
        <v>64</v>
      </c>
      <c r="K14" s="11" t="s">
        <v>65</v>
      </c>
      <c r="L14" s="11" t="s">
        <v>66</v>
      </c>
      <c r="M14" s="13" t="s">
        <v>67</v>
      </c>
      <c r="N14" s="14"/>
      <c r="O14" s="99" t="s">
        <v>68</v>
      </c>
      <c r="P14" s="11" t="s">
        <v>53</v>
      </c>
      <c r="Q14" s="8" t="s">
        <v>54</v>
      </c>
      <c r="R14" s="11" t="s">
        <v>55</v>
      </c>
      <c r="S14" s="19"/>
      <c r="T14" s="91">
        <v>33000000</v>
      </c>
      <c r="U14" s="91" t="s">
        <v>56</v>
      </c>
      <c r="V14" s="91">
        <v>33000000</v>
      </c>
      <c r="W14" s="86" t="s">
        <v>56</v>
      </c>
      <c r="X14" s="8"/>
      <c r="Y14" s="8"/>
      <c r="Z14" s="8"/>
      <c r="AA14" s="72" t="s">
        <v>56</v>
      </c>
      <c r="AB14" s="72" t="s">
        <v>56</v>
      </c>
      <c r="AC14" s="72" t="s">
        <v>69</v>
      </c>
      <c r="AD14" s="72" t="s">
        <v>56</v>
      </c>
      <c r="AE14" s="73">
        <v>33000000</v>
      </c>
      <c r="AF14" s="73"/>
      <c r="AG14" s="73"/>
      <c r="AH14" s="61" t="s">
        <v>70</v>
      </c>
      <c r="AI14" s="113" t="s">
        <v>56</v>
      </c>
      <c r="AJ14" s="152"/>
    </row>
    <row r="15" spans="1:36" ht="52.8" customHeight="1">
      <c r="A15" s="136"/>
      <c r="B15" s="87"/>
      <c r="C15" s="87"/>
      <c r="D15" s="87"/>
      <c r="E15" s="87"/>
      <c r="F15" s="87"/>
      <c r="G15" s="87"/>
      <c r="H15" s="87"/>
      <c r="I15" s="87"/>
      <c r="J15" s="11" t="s">
        <v>71</v>
      </c>
      <c r="K15" s="11" t="s">
        <v>72</v>
      </c>
      <c r="L15" s="11" t="s">
        <v>66</v>
      </c>
      <c r="M15" s="13" t="s">
        <v>73</v>
      </c>
      <c r="N15" s="15"/>
      <c r="O15" s="87"/>
      <c r="P15" s="9"/>
      <c r="Q15" s="9"/>
      <c r="R15" s="9"/>
      <c r="S15" s="9"/>
      <c r="T15" s="92"/>
      <c r="U15" s="92"/>
      <c r="V15" s="92"/>
      <c r="W15" s="87"/>
      <c r="X15" s="9"/>
      <c r="Y15" s="9"/>
      <c r="Z15" s="9"/>
      <c r="AA15" s="62"/>
      <c r="AB15" s="62"/>
      <c r="AC15" s="62"/>
      <c r="AD15" s="62"/>
      <c r="AE15" s="115"/>
      <c r="AF15" s="115"/>
      <c r="AG15" s="115"/>
      <c r="AH15" s="119"/>
      <c r="AI15" s="114"/>
      <c r="AJ15" s="153"/>
    </row>
    <row r="16" spans="1:36" ht="34.799999999999997" customHeight="1">
      <c r="A16" s="136"/>
      <c r="B16" s="87"/>
      <c r="C16" s="87"/>
      <c r="D16" s="87"/>
      <c r="E16" s="87"/>
      <c r="F16" s="87"/>
      <c r="G16" s="87"/>
      <c r="H16" s="87"/>
      <c r="I16" s="87"/>
      <c r="J16" s="8" t="s">
        <v>74</v>
      </c>
      <c r="K16" s="11" t="s">
        <v>75</v>
      </c>
      <c r="L16" s="8" t="s">
        <v>66</v>
      </c>
      <c r="M16" s="14" t="s">
        <v>73</v>
      </c>
      <c r="N16" s="15"/>
      <c r="O16" s="87"/>
      <c r="P16" s="9"/>
      <c r="Q16" s="9"/>
      <c r="R16" s="9"/>
      <c r="S16" s="9"/>
      <c r="T16" s="92"/>
      <c r="U16" s="92"/>
      <c r="V16" s="92"/>
      <c r="W16" s="87"/>
      <c r="X16" s="9"/>
      <c r="Y16" s="9"/>
      <c r="Z16" s="9"/>
      <c r="AA16" s="62"/>
      <c r="AB16" s="62"/>
      <c r="AC16" s="62"/>
      <c r="AD16" s="62"/>
      <c r="AE16" s="115"/>
      <c r="AF16" s="115"/>
      <c r="AG16" s="115"/>
      <c r="AH16" s="119"/>
      <c r="AI16" s="114"/>
      <c r="AJ16" s="153"/>
    </row>
    <row r="17" spans="1:36" ht="51" customHeight="1">
      <c r="A17" s="136"/>
      <c r="B17" s="87"/>
      <c r="C17" s="87"/>
      <c r="D17" s="87"/>
      <c r="E17" s="87"/>
      <c r="F17" s="87"/>
      <c r="G17" s="87"/>
      <c r="H17" s="87"/>
      <c r="I17" s="87"/>
      <c r="J17" s="8" t="s">
        <v>76</v>
      </c>
      <c r="K17" s="8" t="s">
        <v>77</v>
      </c>
      <c r="L17" s="8" t="s">
        <v>66</v>
      </c>
      <c r="M17" s="14" t="s">
        <v>73</v>
      </c>
      <c r="N17" s="15"/>
      <c r="O17" s="87"/>
      <c r="P17" s="9"/>
      <c r="Q17" s="9"/>
      <c r="R17" s="9"/>
      <c r="S17" s="9"/>
      <c r="T17" s="92"/>
      <c r="U17" s="92"/>
      <c r="V17" s="92"/>
      <c r="W17" s="87"/>
      <c r="X17" s="9"/>
      <c r="Y17" s="9"/>
      <c r="Z17" s="9"/>
      <c r="AA17" s="62"/>
      <c r="AB17" s="62"/>
      <c r="AC17" s="62"/>
      <c r="AD17" s="62"/>
      <c r="AE17" s="115"/>
      <c r="AF17" s="115"/>
      <c r="AG17" s="115"/>
      <c r="AH17" s="119"/>
      <c r="AI17" s="114"/>
      <c r="AJ17" s="153"/>
    </row>
    <row r="18" spans="1:36" ht="72" customHeight="1">
      <c r="A18" s="136"/>
      <c r="B18" s="87"/>
      <c r="C18" s="87"/>
      <c r="D18" s="87"/>
      <c r="E18" s="87"/>
      <c r="F18" s="87"/>
      <c r="G18" s="87"/>
      <c r="H18" s="87"/>
      <c r="I18" s="87"/>
      <c r="J18" s="8" t="s">
        <v>78</v>
      </c>
      <c r="K18" s="8" t="s">
        <v>79</v>
      </c>
      <c r="L18" s="8" t="s">
        <v>80</v>
      </c>
      <c r="M18" s="14" t="s">
        <v>81</v>
      </c>
      <c r="N18" s="15"/>
      <c r="O18" s="87"/>
      <c r="P18" s="9"/>
      <c r="Q18" s="9"/>
      <c r="R18" s="9"/>
      <c r="S18" s="9"/>
      <c r="T18" s="92"/>
      <c r="U18" s="92"/>
      <c r="V18" s="92"/>
      <c r="W18" s="87"/>
      <c r="X18" s="9"/>
      <c r="Y18" s="9"/>
      <c r="Z18" s="9"/>
      <c r="AA18" s="62"/>
      <c r="AB18" s="62"/>
      <c r="AC18" s="62"/>
      <c r="AD18" s="62"/>
      <c r="AE18" s="115"/>
      <c r="AF18" s="115"/>
      <c r="AG18" s="115"/>
      <c r="AH18" s="119"/>
      <c r="AI18" s="114"/>
      <c r="AJ18" s="153"/>
    </row>
    <row r="19" spans="1:36" ht="90.6" customHeight="1">
      <c r="A19" s="158"/>
      <c r="B19" s="88"/>
      <c r="C19" s="88"/>
      <c r="D19" s="88"/>
      <c r="E19" s="88"/>
      <c r="F19" s="88"/>
      <c r="G19" s="88"/>
      <c r="H19" s="88"/>
      <c r="I19" s="88"/>
      <c r="J19" s="8" t="s">
        <v>82</v>
      </c>
      <c r="K19" s="8" t="s">
        <v>83</v>
      </c>
      <c r="L19" s="8" t="s">
        <v>84</v>
      </c>
      <c r="M19" s="14" t="s">
        <v>85</v>
      </c>
      <c r="N19" s="15"/>
      <c r="O19" s="88"/>
      <c r="P19" s="10"/>
      <c r="Q19" s="10"/>
      <c r="R19" s="10"/>
      <c r="S19" s="10"/>
      <c r="T19" s="93"/>
      <c r="U19" s="93"/>
      <c r="V19" s="93"/>
      <c r="W19" s="88"/>
      <c r="X19" s="10"/>
      <c r="Y19" s="10"/>
      <c r="Z19" s="10"/>
      <c r="AA19" s="63"/>
      <c r="AB19" s="63"/>
      <c r="AC19" s="63"/>
      <c r="AD19" s="63"/>
      <c r="AE19" s="116"/>
      <c r="AF19" s="116"/>
      <c r="AG19" s="116"/>
      <c r="AH19" s="120"/>
      <c r="AI19" s="118"/>
      <c r="AJ19" s="154"/>
    </row>
    <row r="20" spans="1:36" ht="79.8" customHeight="1">
      <c r="A20" s="157"/>
      <c r="B20" s="86" t="s">
        <v>86</v>
      </c>
      <c r="C20" s="86" t="s">
        <v>87</v>
      </c>
      <c r="D20" s="86" t="s">
        <v>88</v>
      </c>
      <c r="E20" s="86" t="s">
        <v>89</v>
      </c>
      <c r="F20" s="86" t="s">
        <v>90</v>
      </c>
      <c r="G20" s="86" t="s">
        <v>63</v>
      </c>
      <c r="H20" s="86" t="s">
        <v>47</v>
      </c>
      <c r="I20" s="86" t="s">
        <v>47</v>
      </c>
      <c r="J20" s="11" t="s">
        <v>64</v>
      </c>
      <c r="K20" s="11" t="s">
        <v>91</v>
      </c>
      <c r="L20" s="11" t="s">
        <v>66</v>
      </c>
      <c r="M20" s="13" t="s">
        <v>92</v>
      </c>
      <c r="N20" s="14"/>
      <c r="O20" s="86" t="s">
        <v>93</v>
      </c>
      <c r="P20" s="8" t="s">
        <v>53</v>
      </c>
      <c r="Q20" s="8" t="s">
        <v>54</v>
      </c>
      <c r="R20" s="8" t="s">
        <v>55</v>
      </c>
      <c r="S20" s="8"/>
      <c r="T20" s="91">
        <v>45750000</v>
      </c>
      <c r="U20" s="91" t="s">
        <v>56</v>
      </c>
      <c r="V20" s="91">
        <v>45750000</v>
      </c>
      <c r="W20" s="86" t="s">
        <v>56</v>
      </c>
      <c r="X20" s="8"/>
      <c r="Y20" s="8"/>
      <c r="Z20" s="8"/>
      <c r="AA20" s="86" t="s">
        <v>56</v>
      </c>
      <c r="AB20" s="86" t="s">
        <v>56</v>
      </c>
      <c r="AC20" s="8" t="s">
        <v>69</v>
      </c>
      <c r="AD20" s="72" t="s">
        <v>56</v>
      </c>
      <c r="AE20" s="73">
        <v>45750000</v>
      </c>
      <c r="AF20" s="73"/>
      <c r="AG20" s="73"/>
      <c r="AH20" s="61" t="s">
        <v>94</v>
      </c>
      <c r="AI20" s="113" t="s">
        <v>56</v>
      </c>
      <c r="AJ20" s="152"/>
    </row>
    <row r="21" spans="1:36" ht="61.8" customHeight="1">
      <c r="A21" s="136"/>
      <c r="B21" s="87"/>
      <c r="C21" s="87"/>
      <c r="D21" s="87"/>
      <c r="E21" s="87"/>
      <c r="F21" s="87"/>
      <c r="G21" s="87"/>
      <c r="H21" s="87"/>
      <c r="I21" s="87"/>
      <c r="J21" s="11" t="s">
        <v>71</v>
      </c>
      <c r="K21" s="11" t="s">
        <v>95</v>
      </c>
      <c r="L21" s="11" t="s">
        <v>66</v>
      </c>
      <c r="M21" s="13" t="s">
        <v>96</v>
      </c>
      <c r="N21" s="15"/>
      <c r="O21" s="87"/>
      <c r="P21" s="9"/>
      <c r="Q21" s="9"/>
      <c r="R21" s="9"/>
      <c r="S21" s="9"/>
      <c r="T21" s="92"/>
      <c r="U21" s="92"/>
      <c r="V21" s="92"/>
      <c r="W21" s="87"/>
      <c r="X21" s="9"/>
      <c r="Y21" s="9"/>
      <c r="Z21" s="9"/>
      <c r="AA21" s="87"/>
      <c r="AB21" s="87"/>
      <c r="AC21" s="9"/>
      <c r="AD21" s="62"/>
      <c r="AE21" s="115"/>
      <c r="AF21" s="115"/>
      <c r="AG21" s="115"/>
      <c r="AH21" s="119"/>
      <c r="AI21" s="114"/>
      <c r="AJ21" s="153"/>
    </row>
    <row r="22" spans="1:36" ht="67.2" customHeight="1">
      <c r="A22" s="136"/>
      <c r="B22" s="87"/>
      <c r="C22" s="87"/>
      <c r="D22" s="87"/>
      <c r="E22" s="87"/>
      <c r="F22" s="87"/>
      <c r="G22" s="87"/>
      <c r="H22" s="87"/>
      <c r="I22" s="87"/>
      <c r="J22" s="8" t="s">
        <v>78</v>
      </c>
      <c r="K22" s="11" t="s">
        <v>97</v>
      </c>
      <c r="L22" s="8" t="s">
        <v>80</v>
      </c>
      <c r="M22" s="14" t="s">
        <v>98</v>
      </c>
      <c r="N22" s="15"/>
      <c r="O22" s="87"/>
      <c r="P22" s="9"/>
      <c r="Q22" s="9"/>
      <c r="R22" s="9"/>
      <c r="S22" s="9"/>
      <c r="T22" s="92"/>
      <c r="U22" s="92"/>
      <c r="V22" s="92"/>
      <c r="W22" s="87"/>
      <c r="X22" s="9"/>
      <c r="Y22" s="9"/>
      <c r="Z22" s="9"/>
      <c r="AA22" s="87"/>
      <c r="AB22" s="87"/>
      <c r="AC22" s="9"/>
      <c r="AD22" s="62"/>
      <c r="AE22" s="115"/>
      <c r="AF22" s="115"/>
      <c r="AG22" s="115"/>
      <c r="AH22" s="119"/>
      <c r="AI22" s="114"/>
      <c r="AJ22" s="153"/>
    </row>
    <row r="23" spans="1:36" ht="94.2" customHeight="1">
      <c r="A23" s="136"/>
      <c r="B23" s="87"/>
      <c r="C23" s="87"/>
      <c r="D23" s="87"/>
      <c r="E23" s="87"/>
      <c r="F23" s="87"/>
      <c r="G23" s="87"/>
      <c r="H23" s="87"/>
      <c r="I23" s="87"/>
      <c r="J23" s="8" t="s">
        <v>82</v>
      </c>
      <c r="K23" s="8" t="s">
        <v>99</v>
      </c>
      <c r="L23" s="8" t="s">
        <v>84</v>
      </c>
      <c r="M23" s="14" t="s">
        <v>100</v>
      </c>
      <c r="N23" s="15"/>
      <c r="O23" s="87"/>
      <c r="P23" s="9"/>
      <c r="Q23" s="9"/>
      <c r="R23" s="9"/>
      <c r="S23" s="9"/>
      <c r="T23" s="92"/>
      <c r="U23" s="92"/>
      <c r="V23" s="92"/>
      <c r="W23" s="87"/>
      <c r="X23" s="9"/>
      <c r="Y23" s="9"/>
      <c r="Z23" s="9"/>
      <c r="AA23" s="87"/>
      <c r="AB23" s="87"/>
      <c r="AC23" s="9"/>
      <c r="AD23" s="62"/>
      <c r="AE23" s="115"/>
      <c r="AF23" s="115"/>
      <c r="AG23" s="115"/>
      <c r="AH23" s="119"/>
      <c r="AI23" s="114"/>
      <c r="AJ23" s="153"/>
    </row>
    <row r="24" spans="1:36" ht="45.6" customHeight="1">
      <c r="A24" s="158"/>
      <c r="B24" s="88"/>
      <c r="C24" s="88"/>
      <c r="D24" s="88"/>
      <c r="E24" s="88"/>
      <c r="F24" s="88"/>
      <c r="G24" s="88"/>
      <c r="H24" s="88"/>
      <c r="I24" s="88"/>
      <c r="J24" s="8" t="s">
        <v>101</v>
      </c>
      <c r="K24" s="8" t="s">
        <v>102</v>
      </c>
      <c r="L24" s="8" t="s">
        <v>66</v>
      </c>
      <c r="M24" s="14" t="s">
        <v>103</v>
      </c>
      <c r="N24" s="15"/>
      <c r="O24" s="88"/>
      <c r="P24" s="10"/>
      <c r="Q24" s="10"/>
      <c r="R24" s="10"/>
      <c r="S24" s="10"/>
      <c r="T24" s="93"/>
      <c r="U24" s="93"/>
      <c r="V24" s="93"/>
      <c r="W24" s="88"/>
      <c r="X24" s="10"/>
      <c r="Y24" s="10"/>
      <c r="Z24" s="10"/>
      <c r="AA24" s="88"/>
      <c r="AB24" s="88"/>
      <c r="AC24" s="10"/>
      <c r="AD24" s="63"/>
      <c r="AE24" s="116"/>
      <c r="AF24" s="116"/>
      <c r="AG24" s="116"/>
      <c r="AH24" s="120"/>
      <c r="AI24" s="118"/>
      <c r="AJ24" s="154"/>
    </row>
    <row r="25" spans="1:36" ht="82.2" customHeight="1">
      <c r="A25" s="157"/>
      <c r="B25" s="86" t="s">
        <v>104</v>
      </c>
      <c r="C25" s="86" t="s">
        <v>105</v>
      </c>
      <c r="D25" s="86" t="s">
        <v>106</v>
      </c>
      <c r="E25" s="86" t="s">
        <v>107</v>
      </c>
      <c r="F25" s="86" t="s">
        <v>108</v>
      </c>
      <c r="G25" s="86" t="s">
        <v>109</v>
      </c>
      <c r="H25" s="86" t="s">
        <v>47</v>
      </c>
      <c r="I25" s="86" t="s">
        <v>47</v>
      </c>
      <c r="J25" s="11" t="s">
        <v>64</v>
      </c>
      <c r="K25" s="11" t="s">
        <v>110</v>
      </c>
      <c r="L25" s="11" t="s">
        <v>66</v>
      </c>
      <c r="M25" s="13" t="s">
        <v>111</v>
      </c>
      <c r="N25" s="14"/>
      <c r="O25" s="86" t="s">
        <v>112</v>
      </c>
      <c r="P25" s="8" t="s">
        <v>53</v>
      </c>
      <c r="Q25" s="8" t="s">
        <v>54</v>
      </c>
      <c r="R25" s="8" t="s">
        <v>55</v>
      </c>
      <c r="S25" s="8"/>
      <c r="T25" s="91">
        <v>26233000</v>
      </c>
      <c r="U25" s="91" t="s">
        <v>56</v>
      </c>
      <c r="V25" s="91">
        <v>26233000</v>
      </c>
      <c r="W25" s="86" t="s">
        <v>56</v>
      </c>
      <c r="X25" s="8"/>
      <c r="Y25" s="8"/>
      <c r="Z25" s="8"/>
      <c r="AA25" s="72" t="s">
        <v>56</v>
      </c>
      <c r="AB25" s="72" t="s">
        <v>56</v>
      </c>
      <c r="AC25" s="72" t="s">
        <v>69</v>
      </c>
      <c r="AD25" s="72" t="s">
        <v>56</v>
      </c>
      <c r="AE25" s="73">
        <v>26233000</v>
      </c>
      <c r="AF25" s="73"/>
      <c r="AG25" s="73"/>
      <c r="AH25" s="128" t="s">
        <v>70</v>
      </c>
      <c r="AI25" s="113" t="s">
        <v>56</v>
      </c>
      <c r="AJ25" s="152"/>
    </row>
    <row r="26" spans="1:36" ht="58.8" customHeight="1">
      <c r="A26" s="136"/>
      <c r="B26" s="87"/>
      <c r="C26" s="87"/>
      <c r="D26" s="87"/>
      <c r="E26" s="87"/>
      <c r="F26" s="87"/>
      <c r="G26" s="87"/>
      <c r="H26" s="87"/>
      <c r="I26" s="87"/>
      <c r="J26" s="11" t="s">
        <v>71</v>
      </c>
      <c r="K26" s="11" t="s">
        <v>113</v>
      </c>
      <c r="L26" s="11" t="s">
        <v>66</v>
      </c>
      <c r="M26" s="13" t="s">
        <v>114</v>
      </c>
      <c r="N26" s="15"/>
      <c r="O26" s="87"/>
      <c r="P26" s="9"/>
      <c r="Q26" s="9"/>
      <c r="R26" s="9"/>
      <c r="S26" s="9"/>
      <c r="T26" s="92"/>
      <c r="U26" s="92"/>
      <c r="V26" s="92"/>
      <c r="W26" s="87"/>
      <c r="X26" s="9"/>
      <c r="Y26" s="9"/>
      <c r="Z26" s="9"/>
      <c r="AA26" s="62"/>
      <c r="AB26" s="62"/>
      <c r="AC26" s="62"/>
      <c r="AD26" s="62"/>
      <c r="AE26" s="115"/>
      <c r="AF26" s="115"/>
      <c r="AG26" s="115"/>
      <c r="AH26" s="119"/>
      <c r="AI26" s="114"/>
      <c r="AJ26" s="153"/>
    </row>
    <row r="27" spans="1:36" ht="48.6" customHeight="1">
      <c r="A27" s="136"/>
      <c r="B27" s="87"/>
      <c r="C27" s="87"/>
      <c r="D27" s="87"/>
      <c r="E27" s="87"/>
      <c r="F27" s="87"/>
      <c r="G27" s="87"/>
      <c r="H27" s="87"/>
      <c r="I27" s="87"/>
      <c r="J27" s="8" t="s">
        <v>74</v>
      </c>
      <c r="K27" s="11" t="s">
        <v>115</v>
      </c>
      <c r="L27" s="8" t="s">
        <v>66</v>
      </c>
      <c r="M27" s="14" t="s">
        <v>116</v>
      </c>
      <c r="N27" s="15"/>
      <c r="O27" s="87"/>
      <c r="P27" s="9"/>
      <c r="Q27" s="9"/>
      <c r="R27" s="9"/>
      <c r="S27" s="9"/>
      <c r="T27" s="92"/>
      <c r="U27" s="92"/>
      <c r="V27" s="92"/>
      <c r="W27" s="87"/>
      <c r="X27" s="9"/>
      <c r="Y27" s="9"/>
      <c r="Z27" s="9"/>
      <c r="AA27" s="62"/>
      <c r="AB27" s="62"/>
      <c r="AC27" s="62"/>
      <c r="AD27" s="62"/>
      <c r="AE27" s="115"/>
      <c r="AF27" s="115"/>
      <c r="AG27" s="115"/>
      <c r="AH27" s="119"/>
      <c r="AI27" s="114"/>
      <c r="AJ27" s="153"/>
    </row>
    <row r="28" spans="1:36" ht="89.4" customHeight="1">
      <c r="A28" s="136"/>
      <c r="B28" s="87"/>
      <c r="C28" s="87"/>
      <c r="D28" s="87"/>
      <c r="E28" s="87"/>
      <c r="F28" s="87"/>
      <c r="G28" s="87"/>
      <c r="H28" s="87"/>
      <c r="I28" s="87"/>
      <c r="J28" s="8" t="s">
        <v>82</v>
      </c>
      <c r="K28" s="8" t="s">
        <v>117</v>
      </c>
      <c r="L28" s="8" t="s">
        <v>84</v>
      </c>
      <c r="M28" s="14" t="s">
        <v>118</v>
      </c>
      <c r="N28" s="15"/>
      <c r="O28" s="87"/>
      <c r="P28" s="9"/>
      <c r="Q28" s="9"/>
      <c r="R28" s="9"/>
      <c r="S28" s="9"/>
      <c r="T28" s="92"/>
      <c r="U28" s="92"/>
      <c r="V28" s="92"/>
      <c r="W28" s="87"/>
      <c r="X28" s="9"/>
      <c r="Y28" s="9"/>
      <c r="Z28" s="9"/>
      <c r="AA28" s="62"/>
      <c r="AB28" s="62"/>
      <c r="AC28" s="62"/>
      <c r="AD28" s="62"/>
      <c r="AE28" s="115"/>
      <c r="AF28" s="115"/>
      <c r="AG28" s="115"/>
      <c r="AH28" s="119"/>
      <c r="AI28" s="114"/>
      <c r="AJ28" s="153"/>
    </row>
    <row r="29" spans="1:36" ht="40.200000000000003" customHeight="1">
      <c r="A29" s="158"/>
      <c r="B29" s="87"/>
      <c r="C29" s="87"/>
      <c r="D29" s="87"/>
      <c r="E29" s="87"/>
      <c r="F29" s="87"/>
      <c r="G29" s="87"/>
      <c r="H29" s="87"/>
      <c r="I29" s="87"/>
      <c r="J29" s="8" t="s">
        <v>119</v>
      </c>
      <c r="K29" s="8" t="s">
        <v>120</v>
      </c>
      <c r="L29" s="8" t="s">
        <v>66</v>
      </c>
      <c r="M29" s="14" t="s">
        <v>121</v>
      </c>
      <c r="N29" s="15"/>
      <c r="O29" s="87"/>
      <c r="P29" s="9"/>
      <c r="Q29" s="9"/>
      <c r="R29" s="9"/>
      <c r="S29" s="9"/>
      <c r="T29" s="92"/>
      <c r="U29" s="92"/>
      <c r="V29" s="92"/>
      <c r="W29" s="87"/>
      <c r="X29" s="9"/>
      <c r="Y29" s="9"/>
      <c r="Z29" s="9"/>
      <c r="AA29" s="62"/>
      <c r="AB29" s="62"/>
      <c r="AC29" s="63"/>
      <c r="AD29" s="62"/>
      <c r="AE29" s="115"/>
      <c r="AF29" s="116"/>
      <c r="AG29" s="116"/>
      <c r="AH29" s="119"/>
      <c r="AI29" s="114"/>
      <c r="AJ29" s="154"/>
    </row>
    <row r="30" spans="1:36" ht="76.2" customHeight="1">
      <c r="A30" s="157"/>
      <c r="B30" s="86" t="s">
        <v>122</v>
      </c>
      <c r="C30" s="86" t="s">
        <v>123</v>
      </c>
      <c r="D30" s="86" t="s">
        <v>124</v>
      </c>
      <c r="E30" s="86" t="s">
        <v>125</v>
      </c>
      <c r="F30" s="86" t="s">
        <v>126</v>
      </c>
      <c r="G30" s="86" t="s">
        <v>109</v>
      </c>
      <c r="H30" s="86" t="s">
        <v>47</v>
      </c>
      <c r="I30" s="86" t="s">
        <v>47</v>
      </c>
      <c r="J30" s="11" t="s">
        <v>64</v>
      </c>
      <c r="K30" s="11" t="s">
        <v>127</v>
      </c>
      <c r="L30" s="11" t="s">
        <v>66</v>
      </c>
      <c r="M30" s="13" t="s">
        <v>128</v>
      </c>
      <c r="N30" s="14"/>
      <c r="O30" s="86" t="s">
        <v>93</v>
      </c>
      <c r="P30" s="8" t="s">
        <v>53</v>
      </c>
      <c r="Q30" s="8" t="s">
        <v>54</v>
      </c>
      <c r="R30" s="8" t="s">
        <v>55</v>
      </c>
      <c r="S30" s="8"/>
      <c r="T30" s="91">
        <v>53000000</v>
      </c>
      <c r="U30" s="91" t="s">
        <v>56</v>
      </c>
      <c r="V30" s="91">
        <v>53000000</v>
      </c>
      <c r="W30" s="86" t="s">
        <v>56</v>
      </c>
      <c r="X30" s="8"/>
      <c r="Y30" s="8"/>
      <c r="Z30" s="8"/>
      <c r="AA30" s="86" t="s">
        <v>56</v>
      </c>
      <c r="AB30" s="86" t="s">
        <v>56</v>
      </c>
      <c r="AC30" s="86" t="s">
        <v>69</v>
      </c>
      <c r="AD30" s="91">
        <v>53000000</v>
      </c>
      <c r="AE30" s="91" t="s">
        <v>56</v>
      </c>
      <c r="AF30" s="20"/>
      <c r="AG30" s="20"/>
      <c r="AH30" s="30" t="s">
        <v>129</v>
      </c>
      <c r="AI30" s="124" t="s">
        <v>56</v>
      </c>
      <c r="AJ30" s="152"/>
    </row>
    <row r="31" spans="1:36" ht="56.4" customHeight="1">
      <c r="A31" s="136"/>
      <c r="B31" s="87"/>
      <c r="C31" s="87"/>
      <c r="D31" s="87"/>
      <c r="E31" s="87"/>
      <c r="F31" s="87"/>
      <c r="G31" s="87"/>
      <c r="H31" s="87"/>
      <c r="I31" s="87"/>
      <c r="J31" s="11" t="s">
        <v>71</v>
      </c>
      <c r="K31" s="11" t="s">
        <v>130</v>
      </c>
      <c r="L31" s="11" t="s">
        <v>66</v>
      </c>
      <c r="M31" s="13" t="s">
        <v>131</v>
      </c>
      <c r="N31" s="15"/>
      <c r="O31" s="87"/>
      <c r="P31" s="9"/>
      <c r="Q31" s="9"/>
      <c r="R31" s="9"/>
      <c r="S31" s="9"/>
      <c r="T31" s="92"/>
      <c r="U31" s="92"/>
      <c r="V31" s="92"/>
      <c r="W31" s="87"/>
      <c r="X31" s="9"/>
      <c r="Y31" s="9"/>
      <c r="Z31" s="9"/>
      <c r="AA31" s="87"/>
      <c r="AB31" s="87"/>
      <c r="AC31" s="87"/>
      <c r="AD31" s="87"/>
      <c r="AE31" s="92"/>
      <c r="AF31" s="21"/>
      <c r="AG31" s="21"/>
      <c r="AH31" s="31"/>
      <c r="AI31" s="125"/>
      <c r="AJ31" s="153"/>
    </row>
    <row r="32" spans="1:36" ht="96.6" customHeight="1">
      <c r="A32" s="136"/>
      <c r="B32" s="87"/>
      <c r="C32" s="87"/>
      <c r="D32" s="87"/>
      <c r="E32" s="87"/>
      <c r="F32" s="87"/>
      <c r="G32" s="87"/>
      <c r="H32" s="87"/>
      <c r="I32" s="87"/>
      <c r="J32" s="8" t="s">
        <v>82</v>
      </c>
      <c r="K32" s="8" t="s">
        <v>132</v>
      </c>
      <c r="L32" s="8" t="s">
        <v>84</v>
      </c>
      <c r="M32" s="14" t="s">
        <v>133</v>
      </c>
      <c r="N32" s="15"/>
      <c r="O32" s="87"/>
      <c r="P32" s="9"/>
      <c r="Q32" s="9"/>
      <c r="R32" s="9"/>
      <c r="S32" s="9"/>
      <c r="T32" s="92"/>
      <c r="U32" s="92"/>
      <c r="V32" s="92"/>
      <c r="W32" s="87"/>
      <c r="X32" s="9"/>
      <c r="Y32" s="9"/>
      <c r="Z32" s="9"/>
      <c r="AA32" s="87"/>
      <c r="AB32" s="87"/>
      <c r="AC32" s="87"/>
      <c r="AD32" s="87"/>
      <c r="AE32" s="92"/>
      <c r="AF32" s="21"/>
      <c r="AG32" s="21"/>
      <c r="AH32" s="31"/>
      <c r="AI32" s="125"/>
      <c r="AJ32" s="153"/>
    </row>
    <row r="33" spans="1:36" ht="83.4" customHeight="1">
      <c r="A33" s="136"/>
      <c r="B33" s="87"/>
      <c r="C33" s="87"/>
      <c r="D33" s="87"/>
      <c r="E33" s="87"/>
      <c r="F33" s="87"/>
      <c r="G33" s="87"/>
      <c r="H33" s="87"/>
      <c r="I33" s="87"/>
      <c r="J33" s="11" t="s">
        <v>134</v>
      </c>
      <c r="K33" s="8" t="s">
        <v>135</v>
      </c>
      <c r="L33" s="8" t="s">
        <v>66</v>
      </c>
      <c r="M33" s="14" t="s">
        <v>136</v>
      </c>
      <c r="N33" s="15"/>
      <c r="O33" s="87"/>
      <c r="P33" s="9"/>
      <c r="Q33" s="9"/>
      <c r="R33" s="9"/>
      <c r="S33" s="9"/>
      <c r="T33" s="92"/>
      <c r="U33" s="92"/>
      <c r="V33" s="92"/>
      <c r="W33" s="87"/>
      <c r="X33" s="9"/>
      <c r="Y33" s="9"/>
      <c r="Z33" s="9"/>
      <c r="AA33" s="87"/>
      <c r="AB33" s="87"/>
      <c r="AC33" s="87"/>
      <c r="AD33" s="87"/>
      <c r="AE33" s="92"/>
      <c r="AF33" s="21"/>
      <c r="AG33" s="21"/>
      <c r="AH33" s="31"/>
      <c r="AI33" s="125"/>
      <c r="AJ33" s="153"/>
    </row>
    <row r="34" spans="1:36" ht="73.8" customHeight="1">
      <c r="A34" s="158"/>
      <c r="B34" s="87"/>
      <c r="C34" s="87"/>
      <c r="D34" s="87"/>
      <c r="E34" s="87"/>
      <c r="F34" s="87"/>
      <c r="G34" s="87"/>
      <c r="H34" s="87"/>
      <c r="I34" s="87"/>
      <c r="J34" s="8" t="s">
        <v>137</v>
      </c>
      <c r="K34" s="11" t="s">
        <v>138</v>
      </c>
      <c r="L34" s="8" t="s">
        <v>66</v>
      </c>
      <c r="M34" s="14" t="s">
        <v>131</v>
      </c>
      <c r="N34" s="15"/>
      <c r="O34" s="87"/>
      <c r="P34" s="9"/>
      <c r="Q34" s="9"/>
      <c r="R34" s="9"/>
      <c r="S34" s="9"/>
      <c r="T34" s="92"/>
      <c r="U34" s="92"/>
      <c r="V34" s="92"/>
      <c r="W34" s="87"/>
      <c r="X34" s="9"/>
      <c r="Y34" s="9"/>
      <c r="Z34" s="9"/>
      <c r="AA34" s="87"/>
      <c r="AB34" s="87"/>
      <c r="AC34" s="9"/>
      <c r="AD34" s="87"/>
      <c r="AE34" s="92"/>
      <c r="AF34" s="21"/>
      <c r="AG34" s="21"/>
      <c r="AH34" s="32"/>
      <c r="AI34" s="125"/>
      <c r="AJ34" s="154"/>
    </row>
    <row r="35" spans="1:36" ht="75" customHeight="1">
      <c r="A35" s="157"/>
      <c r="B35" s="86" t="s">
        <v>139</v>
      </c>
      <c r="C35" s="86" t="s">
        <v>140</v>
      </c>
      <c r="D35" s="86" t="s">
        <v>43</v>
      </c>
      <c r="E35" s="86" t="s">
        <v>44</v>
      </c>
      <c r="F35" s="86" t="s">
        <v>141</v>
      </c>
      <c r="G35" s="86" t="s">
        <v>63</v>
      </c>
      <c r="H35" s="86" t="s">
        <v>47</v>
      </c>
      <c r="I35" s="86" t="s">
        <v>142</v>
      </c>
      <c r="J35" s="11" t="s">
        <v>64</v>
      </c>
      <c r="K35" s="11" t="s">
        <v>65</v>
      </c>
      <c r="L35" s="11" t="s">
        <v>66</v>
      </c>
      <c r="M35" s="13" t="s">
        <v>143</v>
      </c>
      <c r="N35" s="14"/>
      <c r="O35" s="86" t="s">
        <v>144</v>
      </c>
      <c r="P35" s="8" t="s">
        <v>53</v>
      </c>
      <c r="Q35" s="8" t="s">
        <v>54</v>
      </c>
      <c r="R35" s="8" t="s">
        <v>55</v>
      </c>
      <c r="S35" s="8"/>
      <c r="T35" s="91">
        <v>53890000</v>
      </c>
      <c r="U35" s="91" t="s">
        <v>56</v>
      </c>
      <c r="V35" s="91">
        <v>53890000</v>
      </c>
      <c r="W35" s="86" t="s">
        <v>56</v>
      </c>
      <c r="X35" s="8"/>
      <c r="Y35" s="8"/>
      <c r="Z35" s="8"/>
      <c r="AA35" s="86" t="s">
        <v>56</v>
      </c>
      <c r="AB35" s="86" t="s">
        <v>56</v>
      </c>
      <c r="AC35" s="86" t="s">
        <v>69</v>
      </c>
      <c r="AD35" s="91">
        <v>53890000</v>
      </c>
      <c r="AE35" s="91" t="s">
        <v>56</v>
      </c>
      <c r="AF35" s="20"/>
      <c r="AG35" s="20"/>
      <c r="AH35" s="110" t="s">
        <v>145</v>
      </c>
      <c r="AI35" s="124" t="s">
        <v>56</v>
      </c>
      <c r="AJ35" s="152"/>
    </row>
    <row r="36" spans="1:36" ht="50.4" customHeight="1">
      <c r="A36" s="136"/>
      <c r="B36" s="87"/>
      <c r="C36" s="87"/>
      <c r="D36" s="87"/>
      <c r="E36" s="87"/>
      <c r="F36" s="87"/>
      <c r="G36" s="87"/>
      <c r="H36" s="87"/>
      <c r="I36" s="87"/>
      <c r="J36" s="11" t="s">
        <v>71</v>
      </c>
      <c r="K36" s="11" t="s">
        <v>72</v>
      </c>
      <c r="L36" s="11" t="s">
        <v>66</v>
      </c>
      <c r="M36" s="13" t="s">
        <v>146</v>
      </c>
      <c r="N36" s="15"/>
      <c r="O36" s="87"/>
      <c r="P36" s="9"/>
      <c r="Q36" s="9"/>
      <c r="R36" s="9"/>
      <c r="S36" s="9"/>
      <c r="T36" s="92"/>
      <c r="U36" s="92"/>
      <c r="V36" s="92"/>
      <c r="W36" s="87"/>
      <c r="X36" s="9"/>
      <c r="Y36" s="9"/>
      <c r="Z36" s="9"/>
      <c r="AA36" s="87"/>
      <c r="AB36" s="87"/>
      <c r="AC36" s="87"/>
      <c r="AD36" s="87"/>
      <c r="AE36" s="92"/>
      <c r="AF36" s="21"/>
      <c r="AG36" s="21"/>
      <c r="AH36" s="111"/>
      <c r="AI36" s="125"/>
      <c r="AJ36" s="153"/>
    </row>
    <row r="37" spans="1:36" ht="91.8" customHeight="1">
      <c r="A37" s="136"/>
      <c r="B37" s="87"/>
      <c r="C37" s="87"/>
      <c r="D37" s="87"/>
      <c r="E37" s="87"/>
      <c r="F37" s="87"/>
      <c r="G37" s="87"/>
      <c r="H37" s="87"/>
      <c r="I37" s="87"/>
      <c r="J37" s="8" t="s">
        <v>82</v>
      </c>
      <c r="K37" s="8" t="s">
        <v>83</v>
      </c>
      <c r="L37" s="8" t="s">
        <v>84</v>
      </c>
      <c r="M37" s="14" t="s">
        <v>147</v>
      </c>
      <c r="N37" s="15"/>
      <c r="O37" s="87"/>
      <c r="P37" s="9"/>
      <c r="Q37" s="9"/>
      <c r="R37" s="9"/>
      <c r="S37" s="9"/>
      <c r="T37" s="92"/>
      <c r="U37" s="92"/>
      <c r="V37" s="92"/>
      <c r="W37" s="87"/>
      <c r="X37" s="9"/>
      <c r="Y37" s="9"/>
      <c r="Z37" s="9"/>
      <c r="AA37" s="87"/>
      <c r="AB37" s="87"/>
      <c r="AC37" s="87"/>
      <c r="AD37" s="87"/>
      <c r="AE37" s="92"/>
      <c r="AF37" s="21"/>
      <c r="AG37" s="21"/>
      <c r="AH37" s="111"/>
      <c r="AI37" s="125"/>
      <c r="AJ37" s="153"/>
    </row>
    <row r="38" spans="1:36" ht="78" customHeight="1">
      <c r="A38" s="158"/>
      <c r="B38" s="87"/>
      <c r="C38" s="87"/>
      <c r="D38" s="87"/>
      <c r="E38" s="87"/>
      <c r="F38" s="87"/>
      <c r="G38" s="87"/>
      <c r="H38" s="87"/>
      <c r="I38" s="87"/>
      <c r="J38" s="11" t="s">
        <v>148</v>
      </c>
      <c r="K38" s="11" t="s">
        <v>149</v>
      </c>
      <c r="L38" s="8" t="s">
        <v>80</v>
      </c>
      <c r="M38" s="14" t="s">
        <v>150</v>
      </c>
      <c r="N38" s="15"/>
      <c r="O38" s="87"/>
      <c r="P38" s="9"/>
      <c r="Q38" s="9"/>
      <c r="R38" s="9"/>
      <c r="S38" s="9"/>
      <c r="T38" s="92"/>
      <c r="U38" s="92"/>
      <c r="V38" s="92"/>
      <c r="W38" s="87"/>
      <c r="X38" s="9"/>
      <c r="Y38" s="9"/>
      <c r="Z38" s="9"/>
      <c r="AA38" s="87"/>
      <c r="AB38" s="87"/>
      <c r="AC38" s="88"/>
      <c r="AD38" s="87"/>
      <c r="AE38" s="92"/>
      <c r="AF38" s="21"/>
      <c r="AG38" s="21"/>
      <c r="AH38" s="111"/>
      <c r="AI38" s="125"/>
      <c r="AJ38" s="154"/>
    </row>
    <row r="39" spans="1:36" ht="82.2" customHeight="1">
      <c r="A39" s="157"/>
      <c r="B39" s="86" t="s">
        <v>151</v>
      </c>
      <c r="C39" s="86" t="s">
        <v>87</v>
      </c>
      <c r="D39" s="86" t="s">
        <v>43</v>
      </c>
      <c r="E39" s="86" t="s">
        <v>44</v>
      </c>
      <c r="F39" s="86" t="s">
        <v>152</v>
      </c>
      <c r="G39" s="86" t="s">
        <v>109</v>
      </c>
      <c r="H39" s="86" t="s">
        <v>47</v>
      </c>
      <c r="I39" s="86" t="s">
        <v>47</v>
      </c>
      <c r="J39" s="11" t="s">
        <v>64</v>
      </c>
      <c r="K39" s="11" t="s">
        <v>65</v>
      </c>
      <c r="L39" s="11" t="s">
        <v>66</v>
      </c>
      <c r="M39" s="13" t="s">
        <v>153</v>
      </c>
      <c r="N39" s="14"/>
      <c r="O39" s="86" t="s">
        <v>52</v>
      </c>
      <c r="P39" s="8" t="s">
        <v>53</v>
      </c>
      <c r="Q39" s="8" t="s">
        <v>54</v>
      </c>
      <c r="R39" s="8" t="s">
        <v>55</v>
      </c>
      <c r="S39" s="8"/>
      <c r="T39" s="91">
        <v>29607000</v>
      </c>
      <c r="U39" s="91" t="s">
        <v>56</v>
      </c>
      <c r="V39" s="91">
        <v>29607000</v>
      </c>
      <c r="W39" s="86" t="s">
        <v>56</v>
      </c>
      <c r="X39" s="8"/>
      <c r="Y39" s="8"/>
      <c r="Z39" s="8"/>
      <c r="AA39" s="86" t="s">
        <v>56</v>
      </c>
      <c r="AB39" s="86" t="s">
        <v>56</v>
      </c>
      <c r="AC39" s="86" t="s">
        <v>69</v>
      </c>
      <c r="AD39" s="91" t="s">
        <v>56</v>
      </c>
      <c r="AE39" s="91">
        <v>29607000</v>
      </c>
      <c r="AF39" s="20"/>
      <c r="AG39" s="20"/>
      <c r="AH39" s="110" t="s">
        <v>94</v>
      </c>
      <c r="AI39" s="124" t="s">
        <v>56</v>
      </c>
      <c r="AJ39" s="152"/>
    </row>
    <row r="40" spans="1:36" ht="57" customHeight="1">
      <c r="A40" s="136"/>
      <c r="B40" s="87"/>
      <c r="C40" s="87"/>
      <c r="D40" s="87"/>
      <c r="E40" s="87"/>
      <c r="F40" s="87"/>
      <c r="G40" s="87"/>
      <c r="H40" s="87"/>
      <c r="I40" s="87"/>
      <c r="J40" s="11" t="s">
        <v>71</v>
      </c>
      <c r="K40" s="11" t="s">
        <v>72</v>
      </c>
      <c r="L40" s="11" t="s">
        <v>66</v>
      </c>
      <c r="M40" s="13" t="s">
        <v>154</v>
      </c>
      <c r="N40" s="15"/>
      <c r="O40" s="87"/>
      <c r="P40" s="9"/>
      <c r="Q40" s="9"/>
      <c r="R40" s="9"/>
      <c r="S40" s="9"/>
      <c r="T40" s="92"/>
      <c r="U40" s="92"/>
      <c r="V40" s="92"/>
      <c r="W40" s="87"/>
      <c r="X40" s="9"/>
      <c r="Y40" s="9"/>
      <c r="Z40" s="9"/>
      <c r="AA40" s="87"/>
      <c r="AB40" s="87"/>
      <c r="AC40" s="87"/>
      <c r="AD40" s="87"/>
      <c r="AE40" s="92"/>
      <c r="AF40" s="21"/>
      <c r="AG40" s="21"/>
      <c r="AH40" s="111"/>
      <c r="AI40" s="125"/>
      <c r="AJ40" s="153"/>
    </row>
    <row r="41" spans="1:36" ht="94.8" customHeight="1">
      <c r="A41" s="136"/>
      <c r="B41" s="87"/>
      <c r="C41" s="87"/>
      <c r="D41" s="87"/>
      <c r="E41" s="87"/>
      <c r="F41" s="87"/>
      <c r="G41" s="87"/>
      <c r="H41" s="87"/>
      <c r="I41" s="87"/>
      <c r="J41" s="8" t="s">
        <v>82</v>
      </c>
      <c r="K41" s="8" t="s">
        <v>83</v>
      </c>
      <c r="L41" s="8" t="s">
        <v>84</v>
      </c>
      <c r="M41" s="14" t="s">
        <v>155</v>
      </c>
      <c r="N41" s="15"/>
      <c r="O41" s="87"/>
      <c r="P41" s="9"/>
      <c r="Q41" s="9"/>
      <c r="R41" s="9"/>
      <c r="S41" s="9"/>
      <c r="T41" s="92"/>
      <c r="U41" s="92"/>
      <c r="V41" s="92"/>
      <c r="W41" s="87"/>
      <c r="X41" s="9"/>
      <c r="Y41" s="9"/>
      <c r="Z41" s="9"/>
      <c r="AA41" s="87"/>
      <c r="AB41" s="87"/>
      <c r="AC41" s="87"/>
      <c r="AD41" s="87"/>
      <c r="AE41" s="92"/>
      <c r="AF41" s="21"/>
      <c r="AG41" s="21"/>
      <c r="AH41" s="111"/>
      <c r="AI41" s="125"/>
      <c r="AJ41" s="153"/>
    </row>
    <row r="42" spans="1:36" ht="70.2" customHeight="1">
      <c r="A42" s="158"/>
      <c r="B42" s="87"/>
      <c r="C42" s="87"/>
      <c r="D42" s="87"/>
      <c r="E42" s="87"/>
      <c r="F42" s="87"/>
      <c r="G42" s="87"/>
      <c r="H42" s="87"/>
      <c r="I42" s="87"/>
      <c r="J42" s="11" t="s">
        <v>156</v>
      </c>
      <c r="K42" s="11" t="s">
        <v>79</v>
      </c>
      <c r="L42" s="8" t="s">
        <v>80</v>
      </c>
      <c r="M42" s="14" t="s">
        <v>157</v>
      </c>
      <c r="N42" s="15"/>
      <c r="O42" s="87"/>
      <c r="P42" s="9"/>
      <c r="Q42" s="9"/>
      <c r="R42" s="9"/>
      <c r="S42" s="9"/>
      <c r="T42" s="92"/>
      <c r="U42" s="92"/>
      <c r="V42" s="92"/>
      <c r="W42" s="87"/>
      <c r="X42" s="9"/>
      <c r="Y42" s="9"/>
      <c r="Z42" s="9"/>
      <c r="AA42" s="87"/>
      <c r="AB42" s="87"/>
      <c r="AC42" s="88"/>
      <c r="AD42" s="87"/>
      <c r="AE42" s="92"/>
      <c r="AF42" s="21"/>
      <c r="AG42" s="21"/>
      <c r="AH42" s="111"/>
      <c r="AI42" s="125"/>
      <c r="AJ42" s="154"/>
    </row>
    <row r="43" spans="1:36" ht="84" customHeight="1">
      <c r="A43" s="157"/>
      <c r="B43" s="96" t="s">
        <v>158</v>
      </c>
      <c r="C43" s="96" t="s">
        <v>123</v>
      </c>
      <c r="D43" s="96" t="s">
        <v>124</v>
      </c>
      <c r="E43" s="96" t="s">
        <v>125</v>
      </c>
      <c r="F43" s="96" t="s">
        <v>159</v>
      </c>
      <c r="G43" s="96" t="s">
        <v>109</v>
      </c>
      <c r="H43" s="96" t="s">
        <v>47</v>
      </c>
      <c r="I43" s="96" t="s">
        <v>47</v>
      </c>
      <c r="J43" s="11" t="s">
        <v>64</v>
      </c>
      <c r="K43" s="11" t="s">
        <v>127</v>
      </c>
      <c r="L43" s="11" t="s">
        <v>66</v>
      </c>
      <c r="M43" s="13" t="s">
        <v>160</v>
      </c>
      <c r="N43" s="86"/>
      <c r="O43" s="96" t="s">
        <v>93</v>
      </c>
      <c r="P43" s="86" t="s">
        <v>53</v>
      </c>
      <c r="Q43" s="86" t="s">
        <v>54</v>
      </c>
      <c r="R43" s="86" t="s">
        <v>55</v>
      </c>
      <c r="S43" s="86"/>
      <c r="T43" s="100">
        <v>45000000</v>
      </c>
      <c r="U43" s="100" t="s">
        <v>56</v>
      </c>
      <c r="V43" s="100">
        <v>45000000</v>
      </c>
      <c r="W43" s="96" t="s">
        <v>56</v>
      </c>
      <c r="X43" s="86"/>
      <c r="Y43" s="86"/>
      <c r="Z43" s="86"/>
      <c r="AA43" s="96" t="s">
        <v>56</v>
      </c>
      <c r="AB43" s="96" t="s">
        <v>56</v>
      </c>
      <c r="AC43" s="86" t="s">
        <v>69</v>
      </c>
      <c r="AD43" s="100" t="s">
        <v>56</v>
      </c>
      <c r="AE43" s="100">
        <v>45000000</v>
      </c>
      <c r="AF43" s="91"/>
      <c r="AG43" s="91"/>
      <c r="AH43" s="110" t="s">
        <v>129</v>
      </c>
      <c r="AI43" s="126" t="s">
        <v>56</v>
      </c>
      <c r="AJ43" s="152"/>
    </row>
    <row r="44" spans="1:36" ht="57" customHeight="1">
      <c r="A44" s="136"/>
      <c r="B44" s="96"/>
      <c r="C44" s="96"/>
      <c r="D44" s="96"/>
      <c r="E44" s="96"/>
      <c r="F44" s="96"/>
      <c r="G44" s="96"/>
      <c r="H44" s="96"/>
      <c r="I44" s="96"/>
      <c r="J44" s="11" t="s">
        <v>71</v>
      </c>
      <c r="K44" s="11" t="s">
        <v>130</v>
      </c>
      <c r="L44" s="11" t="s">
        <v>66</v>
      </c>
      <c r="M44" s="13" t="s">
        <v>161</v>
      </c>
      <c r="N44" s="87"/>
      <c r="O44" s="96"/>
      <c r="P44" s="87"/>
      <c r="Q44" s="87"/>
      <c r="R44" s="87"/>
      <c r="S44" s="87"/>
      <c r="T44" s="100"/>
      <c r="U44" s="100"/>
      <c r="V44" s="100"/>
      <c r="W44" s="96"/>
      <c r="X44" s="87"/>
      <c r="Y44" s="87"/>
      <c r="Z44" s="87"/>
      <c r="AA44" s="96"/>
      <c r="AB44" s="96"/>
      <c r="AC44" s="87"/>
      <c r="AD44" s="96"/>
      <c r="AE44" s="100"/>
      <c r="AF44" s="92"/>
      <c r="AG44" s="92"/>
      <c r="AH44" s="111"/>
      <c r="AI44" s="126"/>
      <c r="AJ44" s="153"/>
    </row>
    <row r="45" spans="1:36" ht="88.2" customHeight="1">
      <c r="A45" s="136"/>
      <c r="B45" s="96"/>
      <c r="C45" s="96"/>
      <c r="D45" s="96"/>
      <c r="E45" s="96"/>
      <c r="F45" s="96"/>
      <c r="G45" s="96"/>
      <c r="H45" s="96"/>
      <c r="I45" s="96"/>
      <c r="J45" s="8" t="s">
        <v>82</v>
      </c>
      <c r="K45" s="8" t="s">
        <v>132</v>
      </c>
      <c r="L45" s="8" t="s">
        <v>84</v>
      </c>
      <c r="M45" s="14" t="s">
        <v>162</v>
      </c>
      <c r="N45" s="87"/>
      <c r="O45" s="96"/>
      <c r="P45" s="87"/>
      <c r="Q45" s="87"/>
      <c r="R45" s="87"/>
      <c r="S45" s="87"/>
      <c r="T45" s="100"/>
      <c r="U45" s="100"/>
      <c r="V45" s="100"/>
      <c r="W45" s="96"/>
      <c r="X45" s="87"/>
      <c r="Y45" s="87"/>
      <c r="Z45" s="87"/>
      <c r="AA45" s="96"/>
      <c r="AB45" s="96"/>
      <c r="AC45" s="87"/>
      <c r="AD45" s="96"/>
      <c r="AE45" s="100"/>
      <c r="AF45" s="92"/>
      <c r="AG45" s="92"/>
      <c r="AH45" s="111"/>
      <c r="AI45" s="126"/>
      <c r="AJ45" s="153"/>
    </row>
    <row r="46" spans="1:36" ht="78" customHeight="1">
      <c r="A46" s="158"/>
      <c r="B46" s="96"/>
      <c r="C46" s="96"/>
      <c r="D46" s="96"/>
      <c r="E46" s="96"/>
      <c r="F46" s="96"/>
      <c r="G46" s="96"/>
      <c r="H46" s="96"/>
      <c r="I46" s="96"/>
      <c r="J46" s="11" t="s">
        <v>134</v>
      </c>
      <c r="K46" s="11" t="s">
        <v>135</v>
      </c>
      <c r="L46" s="11" t="s">
        <v>66</v>
      </c>
      <c r="M46" s="11" t="s">
        <v>163</v>
      </c>
      <c r="N46" s="88"/>
      <c r="O46" s="96"/>
      <c r="P46" s="88"/>
      <c r="Q46" s="88"/>
      <c r="R46" s="88"/>
      <c r="S46" s="88"/>
      <c r="T46" s="100"/>
      <c r="U46" s="100"/>
      <c r="V46" s="100"/>
      <c r="W46" s="96"/>
      <c r="X46" s="88"/>
      <c r="Y46" s="88"/>
      <c r="Z46" s="88"/>
      <c r="AA46" s="96"/>
      <c r="AB46" s="96"/>
      <c r="AC46" s="88"/>
      <c r="AD46" s="96"/>
      <c r="AE46" s="100"/>
      <c r="AF46" s="93"/>
      <c r="AG46" s="93"/>
      <c r="AH46" s="159"/>
      <c r="AI46" s="126"/>
      <c r="AJ46" s="154"/>
    </row>
    <row r="47" spans="1:36" ht="51" customHeight="1">
      <c r="A47" s="157"/>
      <c r="B47" s="72" t="s">
        <v>164</v>
      </c>
      <c r="C47" s="86" t="s">
        <v>301</v>
      </c>
      <c r="D47" s="72" t="s">
        <v>165</v>
      </c>
      <c r="E47" s="72" t="s">
        <v>44</v>
      </c>
      <c r="F47" s="72" t="s">
        <v>300</v>
      </c>
      <c r="G47" s="72" t="s">
        <v>63</v>
      </c>
      <c r="H47" s="72" t="s">
        <v>166</v>
      </c>
      <c r="I47" s="72" t="s">
        <v>47</v>
      </c>
      <c r="J47" s="6" t="s">
        <v>167</v>
      </c>
      <c r="K47" s="6" t="s">
        <v>65</v>
      </c>
      <c r="L47" s="6" t="s">
        <v>66</v>
      </c>
      <c r="M47" s="6" t="s">
        <v>168</v>
      </c>
      <c r="N47" s="72" t="s">
        <v>169</v>
      </c>
      <c r="O47" s="72" t="s">
        <v>300</v>
      </c>
      <c r="P47" s="72" t="s">
        <v>53</v>
      </c>
      <c r="Q47" s="72" t="s">
        <v>170</v>
      </c>
      <c r="R47" s="72" t="s">
        <v>171</v>
      </c>
      <c r="S47" s="72" t="s">
        <v>172</v>
      </c>
      <c r="T47" s="101">
        <v>625000</v>
      </c>
      <c r="U47" s="101">
        <v>625000</v>
      </c>
      <c r="V47" s="101">
        <v>625000</v>
      </c>
      <c r="W47" s="72" t="s">
        <v>56</v>
      </c>
      <c r="X47" s="72" t="s">
        <v>56</v>
      </c>
      <c r="Y47" s="72" t="s">
        <v>56</v>
      </c>
      <c r="Z47" s="72" t="s">
        <v>56</v>
      </c>
      <c r="AA47" s="72" t="s">
        <v>56</v>
      </c>
      <c r="AB47" s="101">
        <v>625000</v>
      </c>
      <c r="AC47" s="160" t="s">
        <v>69</v>
      </c>
      <c r="AD47" s="101">
        <v>312500</v>
      </c>
      <c r="AE47" s="101">
        <v>312500</v>
      </c>
      <c r="AF47" s="72" t="s">
        <v>56</v>
      </c>
      <c r="AG47" s="72" t="s">
        <v>56</v>
      </c>
      <c r="AH47" s="61" t="s">
        <v>173</v>
      </c>
      <c r="AI47" s="127" t="s">
        <v>174</v>
      </c>
      <c r="AJ47" s="123"/>
    </row>
    <row r="48" spans="1:36" ht="61.2" customHeight="1">
      <c r="A48" s="136"/>
      <c r="B48" s="62"/>
      <c r="C48" s="87"/>
      <c r="D48" s="62"/>
      <c r="E48" s="62"/>
      <c r="F48" s="62"/>
      <c r="G48" s="62"/>
      <c r="H48" s="62"/>
      <c r="I48" s="62"/>
      <c r="J48" s="6" t="s">
        <v>175</v>
      </c>
      <c r="K48" s="6" t="s">
        <v>176</v>
      </c>
      <c r="L48" s="6" t="s">
        <v>66</v>
      </c>
      <c r="M48" s="6" t="s">
        <v>168</v>
      </c>
      <c r="N48" s="62"/>
      <c r="O48" s="62"/>
      <c r="P48" s="62"/>
      <c r="Q48" s="62"/>
      <c r="R48" s="62"/>
      <c r="S48" s="62"/>
      <c r="T48" s="102"/>
      <c r="U48" s="102"/>
      <c r="V48" s="102"/>
      <c r="W48" s="62"/>
      <c r="X48" s="62"/>
      <c r="Y48" s="62"/>
      <c r="Z48" s="62"/>
      <c r="AA48" s="62"/>
      <c r="AB48" s="102"/>
      <c r="AC48" s="161"/>
      <c r="AD48" s="102"/>
      <c r="AE48" s="102"/>
      <c r="AF48" s="62"/>
      <c r="AG48" s="62"/>
      <c r="AH48" s="119"/>
      <c r="AI48" s="127"/>
      <c r="AJ48" s="60"/>
    </row>
    <row r="49" spans="1:37" ht="66" customHeight="1">
      <c r="A49" s="136"/>
      <c r="B49" s="62"/>
      <c r="C49" s="87"/>
      <c r="D49" s="62"/>
      <c r="E49" s="62"/>
      <c r="F49" s="62"/>
      <c r="G49" s="62"/>
      <c r="H49" s="62"/>
      <c r="I49" s="62"/>
      <c r="J49" s="6" t="s">
        <v>177</v>
      </c>
      <c r="K49" s="6" t="s">
        <v>178</v>
      </c>
      <c r="L49" s="6" t="s">
        <v>179</v>
      </c>
      <c r="M49" s="6" t="s">
        <v>180</v>
      </c>
      <c r="N49" s="62"/>
      <c r="O49" s="62"/>
      <c r="P49" s="62"/>
      <c r="Q49" s="62"/>
      <c r="R49" s="62"/>
      <c r="S49" s="62"/>
      <c r="T49" s="102"/>
      <c r="U49" s="102"/>
      <c r="V49" s="102"/>
      <c r="W49" s="62"/>
      <c r="X49" s="62"/>
      <c r="Y49" s="62"/>
      <c r="Z49" s="62"/>
      <c r="AA49" s="62"/>
      <c r="AB49" s="102"/>
      <c r="AC49" s="161"/>
      <c r="AD49" s="102"/>
      <c r="AE49" s="102"/>
      <c r="AF49" s="62"/>
      <c r="AG49" s="62"/>
      <c r="AH49" s="119"/>
      <c r="AI49" s="127"/>
      <c r="AJ49" s="60"/>
    </row>
    <row r="50" spans="1:37" ht="90" customHeight="1">
      <c r="A50" s="136"/>
      <c r="B50" s="62"/>
      <c r="C50" s="87"/>
      <c r="D50" s="62"/>
      <c r="E50" s="62"/>
      <c r="F50" s="62"/>
      <c r="G50" s="62"/>
      <c r="H50" s="62"/>
      <c r="I50" s="62"/>
      <c r="J50" s="6" t="s">
        <v>181</v>
      </c>
      <c r="K50" s="6" t="s">
        <v>83</v>
      </c>
      <c r="L50" s="6" t="s">
        <v>84</v>
      </c>
      <c r="M50" s="6" t="s">
        <v>182</v>
      </c>
      <c r="N50" s="62"/>
      <c r="O50" s="62"/>
      <c r="P50" s="62"/>
      <c r="Q50" s="62"/>
      <c r="R50" s="62"/>
      <c r="S50" s="62"/>
      <c r="T50" s="102"/>
      <c r="U50" s="102"/>
      <c r="V50" s="102"/>
      <c r="W50" s="62"/>
      <c r="X50" s="62"/>
      <c r="Y50" s="62"/>
      <c r="Z50" s="62"/>
      <c r="AA50" s="62"/>
      <c r="AB50" s="102"/>
      <c r="AC50" s="161"/>
      <c r="AD50" s="102"/>
      <c r="AE50" s="102"/>
      <c r="AF50" s="62"/>
      <c r="AG50" s="62"/>
      <c r="AH50" s="119"/>
      <c r="AI50" s="127"/>
      <c r="AJ50" s="60"/>
    </row>
    <row r="51" spans="1:37" ht="45" customHeight="1">
      <c r="A51" s="136"/>
      <c r="B51" s="62"/>
      <c r="C51" s="87"/>
      <c r="D51" s="62"/>
      <c r="E51" s="62"/>
      <c r="F51" s="62"/>
      <c r="G51" s="62"/>
      <c r="H51" s="62"/>
      <c r="I51" s="62"/>
      <c r="J51" s="6" t="s">
        <v>183</v>
      </c>
      <c r="K51" s="6" t="s">
        <v>184</v>
      </c>
      <c r="L51" s="6" t="s">
        <v>66</v>
      </c>
      <c r="M51" s="6" t="s">
        <v>185</v>
      </c>
      <c r="N51" s="62"/>
      <c r="O51" s="62"/>
      <c r="P51" s="62"/>
      <c r="Q51" s="62"/>
      <c r="R51" s="62"/>
      <c r="S51" s="62"/>
      <c r="T51" s="102"/>
      <c r="U51" s="102"/>
      <c r="V51" s="102"/>
      <c r="W51" s="62"/>
      <c r="X51" s="62"/>
      <c r="Y51" s="62"/>
      <c r="Z51" s="62"/>
      <c r="AA51" s="62"/>
      <c r="AB51" s="102"/>
      <c r="AC51" s="161"/>
      <c r="AD51" s="102"/>
      <c r="AE51" s="102"/>
      <c r="AF51" s="62"/>
      <c r="AG51" s="62"/>
      <c r="AH51" s="119"/>
      <c r="AI51" s="127"/>
      <c r="AJ51" s="60"/>
    </row>
    <row r="52" spans="1:37" ht="59.4" customHeight="1">
      <c r="A52" s="136"/>
      <c r="B52" s="62"/>
      <c r="C52" s="87"/>
      <c r="D52" s="62"/>
      <c r="E52" s="62"/>
      <c r="F52" s="62"/>
      <c r="G52" s="62"/>
      <c r="H52" s="62"/>
      <c r="I52" s="62"/>
      <c r="J52" s="6" t="s">
        <v>186</v>
      </c>
      <c r="K52" s="6" t="s">
        <v>187</v>
      </c>
      <c r="L52" s="6" t="s">
        <v>188</v>
      </c>
      <c r="M52" s="6" t="s">
        <v>185</v>
      </c>
      <c r="N52" s="62"/>
      <c r="O52" s="62"/>
      <c r="P52" s="62"/>
      <c r="Q52" s="62"/>
      <c r="R52" s="62"/>
      <c r="S52" s="62"/>
      <c r="T52" s="102"/>
      <c r="U52" s="102"/>
      <c r="V52" s="102"/>
      <c r="W52" s="62"/>
      <c r="X52" s="62"/>
      <c r="Y52" s="62"/>
      <c r="Z52" s="62"/>
      <c r="AA52" s="62"/>
      <c r="AB52" s="102"/>
      <c r="AC52" s="161"/>
      <c r="AD52" s="102"/>
      <c r="AE52" s="102"/>
      <c r="AF52" s="62"/>
      <c r="AG52" s="62"/>
      <c r="AH52" s="119"/>
      <c r="AI52" s="127"/>
      <c r="AJ52" s="60"/>
    </row>
    <row r="53" spans="1:37" ht="53.4" customHeight="1">
      <c r="A53" s="158"/>
      <c r="B53" s="63"/>
      <c r="C53" s="88"/>
      <c r="D53" s="63"/>
      <c r="E53" s="63"/>
      <c r="F53" s="63"/>
      <c r="G53" s="63"/>
      <c r="H53" s="63"/>
      <c r="I53" s="63"/>
      <c r="J53" s="6" t="s">
        <v>189</v>
      </c>
      <c r="K53" s="6" t="s">
        <v>190</v>
      </c>
      <c r="L53" s="6" t="s">
        <v>191</v>
      </c>
      <c r="M53" s="6" t="s">
        <v>192</v>
      </c>
      <c r="N53" s="63"/>
      <c r="O53" s="63"/>
      <c r="P53" s="63"/>
      <c r="Q53" s="63"/>
      <c r="R53" s="63"/>
      <c r="S53" s="63"/>
      <c r="T53" s="103"/>
      <c r="U53" s="103"/>
      <c r="V53" s="103"/>
      <c r="W53" s="63"/>
      <c r="X53" s="63"/>
      <c r="Y53" s="63"/>
      <c r="Z53" s="63"/>
      <c r="AA53" s="63"/>
      <c r="AB53" s="103"/>
      <c r="AC53" s="162"/>
      <c r="AD53" s="103"/>
      <c r="AE53" s="103"/>
      <c r="AF53" s="63"/>
      <c r="AG53" s="63"/>
      <c r="AH53" s="120"/>
      <c r="AI53" s="127"/>
      <c r="AJ53" s="60"/>
    </row>
    <row r="54" spans="1:37" ht="79.8" customHeight="1">
      <c r="A54" s="152"/>
      <c r="B54" s="71" t="s">
        <v>213</v>
      </c>
      <c r="C54" s="72" t="s">
        <v>214</v>
      </c>
      <c r="D54" s="72" t="s">
        <v>124</v>
      </c>
      <c r="E54" s="72" t="s">
        <v>125</v>
      </c>
      <c r="F54" s="72" t="s">
        <v>215</v>
      </c>
      <c r="G54" s="72" t="s">
        <v>204</v>
      </c>
      <c r="H54" s="71" t="s">
        <v>47</v>
      </c>
      <c r="I54" s="71" t="s">
        <v>47</v>
      </c>
      <c r="J54" s="6" t="s">
        <v>205</v>
      </c>
      <c r="K54" s="6" t="s">
        <v>127</v>
      </c>
      <c r="L54" s="38" t="s">
        <v>66</v>
      </c>
      <c r="M54" s="38">
        <f>377+188</f>
        <v>565</v>
      </c>
      <c r="N54" s="71" t="s">
        <v>51</v>
      </c>
      <c r="O54" s="71" t="s">
        <v>216</v>
      </c>
      <c r="P54" s="72" t="s">
        <v>53</v>
      </c>
      <c r="Q54" s="72" t="s">
        <v>170</v>
      </c>
      <c r="R54" s="71" t="s">
        <v>171</v>
      </c>
      <c r="S54" s="71" t="s">
        <v>217</v>
      </c>
      <c r="T54" s="106">
        <v>2700000</v>
      </c>
      <c r="U54" s="106">
        <v>900000</v>
      </c>
      <c r="V54" s="106">
        <v>2700000</v>
      </c>
      <c r="W54" s="71" t="s">
        <v>206</v>
      </c>
      <c r="X54" s="71" t="s">
        <v>206</v>
      </c>
      <c r="Y54" s="71" t="s">
        <v>206</v>
      </c>
      <c r="Z54" s="71" t="s">
        <v>206</v>
      </c>
      <c r="AA54" s="71" t="s">
        <v>206</v>
      </c>
      <c r="AB54" s="106">
        <v>1217647</v>
      </c>
      <c r="AC54" s="71" t="s">
        <v>218</v>
      </c>
      <c r="AD54" s="106">
        <v>900000</v>
      </c>
      <c r="AE54" s="106">
        <v>1800000</v>
      </c>
      <c r="AF54" s="71" t="s">
        <v>206</v>
      </c>
      <c r="AG54" s="71" t="s">
        <v>206</v>
      </c>
      <c r="AH54" s="129" t="s">
        <v>303</v>
      </c>
      <c r="AI54" s="129" t="s">
        <v>256</v>
      </c>
      <c r="AJ54" s="149"/>
      <c r="AK54" s="40"/>
    </row>
    <row r="55" spans="1:37" ht="52.2" customHeight="1">
      <c r="A55" s="153"/>
      <c r="B55" s="50"/>
      <c r="C55" s="62"/>
      <c r="D55" s="62"/>
      <c r="E55" s="62"/>
      <c r="F55" s="62"/>
      <c r="G55" s="62"/>
      <c r="H55" s="50"/>
      <c r="I55" s="50"/>
      <c r="J55" s="6" t="s">
        <v>219</v>
      </c>
      <c r="K55" s="6" t="s">
        <v>220</v>
      </c>
      <c r="L55" s="38" t="s">
        <v>66</v>
      </c>
      <c r="M55" s="38">
        <f>377+188</f>
        <v>565</v>
      </c>
      <c r="N55" s="50"/>
      <c r="O55" s="50"/>
      <c r="P55" s="62"/>
      <c r="Q55" s="62"/>
      <c r="R55" s="50"/>
      <c r="S55" s="50"/>
      <c r="T55" s="107"/>
      <c r="U55" s="107"/>
      <c r="V55" s="107"/>
      <c r="W55" s="50"/>
      <c r="X55" s="50"/>
      <c r="Y55" s="50"/>
      <c r="Z55" s="50"/>
      <c r="AA55" s="50"/>
      <c r="AB55" s="107"/>
      <c r="AC55" s="50"/>
      <c r="AD55" s="107"/>
      <c r="AE55" s="107"/>
      <c r="AF55" s="50"/>
      <c r="AG55" s="50"/>
      <c r="AH55" s="57"/>
      <c r="AI55" s="57"/>
      <c r="AJ55" s="150"/>
    </row>
    <row r="56" spans="1:37" ht="90.6" customHeight="1">
      <c r="A56" s="153"/>
      <c r="B56" s="50"/>
      <c r="C56" s="62"/>
      <c r="D56" s="62"/>
      <c r="E56" s="62"/>
      <c r="F56" s="62"/>
      <c r="G56" s="62"/>
      <c r="H56" s="50"/>
      <c r="I56" s="50"/>
      <c r="J56" s="6" t="s">
        <v>221</v>
      </c>
      <c r="K56" s="6" t="s">
        <v>207</v>
      </c>
      <c r="L56" s="38" t="s">
        <v>84</v>
      </c>
      <c r="M56" s="39">
        <f>1800000+1530000</f>
        <v>3330000</v>
      </c>
      <c r="N56" s="50"/>
      <c r="O56" s="50"/>
      <c r="P56" s="62"/>
      <c r="Q56" s="62"/>
      <c r="R56" s="50"/>
      <c r="S56" s="50"/>
      <c r="T56" s="107"/>
      <c r="U56" s="107"/>
      <c r="V56" s="107"/>
      <c r="W56" s="50"/>
      <c r="X56" s="50"/>
      <c r="Y56" s="50"/>
      <c r="Z56" s="50"/>
      <c r="AA56" s="50"/>
      <c r="AB56" s="107"/>
      <c r="AC56" s="50"/>
      <c r="AD56" s="107"/>
      <c r="AE56" s="107"/>
      <c r="AF56" s="50"/>
      <c r="AG56" s="50"/>
      <c r="AH56" s="57"/>
      <c r="AI56" s="57"/>
      <c r="AJ56" s="150"/>
    </row>
    <row r="57" spans="1:37" ht="72" customHeight="1">
      <c r="A57" s="153"/>
      <c r="B57" s="50"/>
      <c r="C57" s="62"/>
      <c r="D57" s="62"/>
      <c r="E57" s="62"/>
      <c r="F57" s="62"/>
      <c r="G57" s="62"/>
      <c r="H57" s="50"/>
      <c r="I57" s="50"/>
      <c r="J57" s="6" t="s">
        <v>222</v>
      </c>
      <c r="K57" s="6" t="s">
        <v>135</v>
      </c>
      <c r="L57" s="38" t="s">
        <v>66</v>
      </c>
      <c r="M57" s="38">
        <f>78+141</f>
        <v>219</v>
      </c>
      <c r="N57" s="50"/>
      <c r="O57" s="50"/>
      <c r="P57" s="62"/>
      <c r="Q57" s="62"/>
      <c r="R57" s="50"/>
      <c r="S57" s="50"/>
      <c r="T57" s="107"/>
      <c r="U57" s="107"/>
      <c r="V57" s="107"/>
      <c r="W57" s="50"/>
      <c r="X57" s="50"/>
      <c r="Y57" s="50"/>
      <c r="Z57" s="50"/>
      <c r="AA57" s="50"/>
      <c r="AB57" s="107"/>
      <c r="AC57" s="50"/>
      <c r="AD57" s="107"/>
      <c r="AE57" s="107"/>
      <c r="AF57" s="50"/>
      <c r="AG57" s="50"/>
      <c r="AH57" s="57"/>
      <c r="AI57" s="57"/>
      <c r="AJ57" s="150"/>
    </row>
    <row r="58" spans="1:37" ht="64.2" customHeight="1">
      <c r="A58" s="153"/>
      <c r="B58" s="50"/>
      <c r="C58" s="62"/>
      <c r="D58" s="62"/>
      <c r="E58" s="62"/>
      <c r="F58" s="62"/>
      <c r="G58" s="62"/>
      <c r="H58" s="50"/>
      <c r="I58" s="50"/>
      <c r="J58" s="6" t="s">
        <v>223</v>
      </c>
      <c r="K58" s="6" t="s">
        <v>224</v>
      </c>
      <c r="L58" s="38" t="s">
        <v>66</v>
      </c>
      <c r="M58" s="38">
        <f>78+141</f>
        <v>219</v>
      </c>
      <c r="N58" s="50"/>
      <c r="O58" s="50"/>
      <c r="P58" s="62"/>
      <c r="Q58" s="62"/>
      <c r="R58" s="50"/>
      <c r="S58" s="50"/>
      <c r="T58" s="107"/>
      <c r="U58" s="107"/>
      <c r="V58" s="107"/>
      <c r="W58" s="50"/>
      <c r="X58" s="50"/>
      <c r="Y58" s="50"/>
      <c r="Z58" s="50"/>
      <c r="AA58" s="50"/>
      <c r="AB58" s="107"/>
      <c r="AC58" s="50"/>
      <c r="AD58" s="107"/>
      <c r="AE58" s="107"/>
      <c r="AF58" s="50"/>
      <c r="AG58" s="50"/>
      <c r="AH58" s="57"/>
      <c r="AI58" s="57"/>
      <c r="AJ58" s="150"/>
    </row>
    <row r="59" spans="1:37" ht="75" customHeight="1">
      <c r="A59" s="154"/>
      <c r="B59" s="64"/>
      <c r="C59" s="63"/>
      <c r="D59" s="63"/>
      <c r="E59" s="63"/>
      <c r="F59" s="63"/>
      <c r="G59" s="63"/>
      <c r="H59" s="64"/>
      <c r="I59" s="64"/>
      <c r="J59" s="6" t="s">
        <v>225</v>
      </c>
      <c r="K59" s="6" t="s">
        <v>208</v>
      </c>
      <c r="L59" s="38" t="s">
        <v>66</v>
      </c>
      <c r="M59" s="38">
        <f>52+102</f>
        <v>154</v>
      </c>
      <c r="N59" s="64"/>
      <c r="O59" s="64"/>
      <c r="P59" s="63"/>
      <c r="Q59" s="63"/>
      <c r="R59" s="64"/>
      <c r="S59" s="64"/>
      <c r="T59" s="108"/>
      <c r="U59" s="108"/>
      <c r="V59" s="108"/>
      <c r="W59" s="64"/>
      <c r="X59" s="64"/>
      <c r="Y59" s="64"/>
      <c r="Z59" s="64"/>
      <c r="AA59" s="64"/>
      <c r="AB59" s="108"/>
      <c r="AC59" s="64"/>
      <c r="AD59" s="108"/>
      <c r="AE59" s="108"/>
      <c r="AF59" s="64"/>
      <c r="AG59" s="64"/>
      <c r="AH59" s="130"/>
      <c r="AI59" s="130"/>
      <c r="AJ59" s="151"/>
    </row>
    <row r="60" spans="1:37" ht="71.400000000000006" customHeight="1">
      <c r="A60" s="155"/>
      <c r="B60" s="60" t="s">
        <v>226</v>
      </c>
      <c r="C60" s="60" t="s">
        <v>227</v>
      </c>
      <c r="D60" s="60" t="s">
        <v>228</v>
      </c>
      <c r="E60" s="60" t="s">
        <v>229</v>
      </c>
      <c r="F60" s="60" t="s">
        <v>230</v>
      </c>
      <c r="G60" s="60" t="s">
        <v>231</v>
      </c>
      <c r="H60" s="78" t="s">
        <v>47</v>
      </c>
      <c r="I60" s="78" t="s">
        <v>47</v>
      </c>
      <c r="J60" s="6" t="s">
        <v>232</v>
      </c>
      <c r="K60" s="6" t="s">
        <v>233</v>
      </c>
      <c r="L60" s="6" t="s">
        <v>66</v>
      </c>
      <c r="M60" s="6">
        <v>27</v>
      </c>
      <c r="N60" s="76" t="s">
        <v>51</v>
      </c>
      <c r="O60" s="60" t="s">
        <v>234</v>
      </c>
      <c r="P60" s="60" t="s">
        <v>235</v>
      </c>
      <c r="Q60" s="60" t="s">
        <v>236</v>
      </c>
      <c r="R60" s="60" t="s">
        <v>171</v>
      </c>
      <c r="S60" s="49" t="s">
        <v>217</v>
      </c>
      <c r="T60" s="75">
        <v>3931292</v>
      </c>
      <c r="U60" s="75">
        <v>3931292</v>
      </c>
      <c r="V60" s="75">
        <v>3931292</v>
      </c>
      <c r="W60" s="49" t="s">
        <v>206</v>
      </c>
      <c r="X60" s="49" t="s">
        <v>206</v>
      </c>
      <c r="Y60" s="49" t="s">
        <v>206</v>
      </c>
      <c r="Z60" s="49" t="s">
        <v>206</v>
      </c>
      <c r="AA60" s="49" t="s">
        <v>206</v>
      </c>
      <c r="AB60" s="49" t="s">
        <v>206</v>
      </c>
      <c r="AC60" s="49" t="s">
        <v>218</v>
      </c>
      <c r="AD60" s="49" t="s">
        <v>206</v>
      </c>
      <c r="AE60" s="75">
        <v>3931292</v>
      </c>
      <c r="AF60" s="49" t="s">
        <v>206</v>
      </c>
      <c r="AG60" s="49" t="s">
        <v>206</v>
      </c>
      <c r="AH60" s="61" t="s">
        <v>302</v>
      </c>
      <c r="AI60" s="61" t="s">
        <v>209</v>
      </c>
      <c r="AJ60" s="149"/>
      <c r="AK60" s="36"/>
    </row>
    <row r="61" spans="1:37" ht="46.2" customHeight="1">
      <c r="A61" s="156"/>
      <c r="B61" s="77"/>
      <c r="C61" s="77"/>
      <c r="D61" s="74"/>
      <c r="E61" s="77"/>
      <c r="F61" s="77"/>
      <c r="G61" s="74"/>
      <c r="H61" s="77"/>
      <c r="I61" s="77"/>
      <c r="J61" s="6" t="s">
        <v>175</v>
      </c>
      <c r="K61" s="6" t="s">
        <v>237</v>
      </c>
      <c r="L61" s="6" t="s">
        <v>66</v>
      </c>
      <c r="M61" s="6">
        <v>27</v>
      </c>
      <c r="N61" s="77"/>
      <c r="O61" s="77"/>
      <c r="P61" s="77"/>
      <c r="Q61" s="77"/>
      <c r="R61" s="77"/>
      <c r="S61" s="77"/>
      <c r="T61" s="74"/>
      <c r="U61" s="74"/>
      <c r="V61" s="74"/>
      <c r="W61" s="74"/>
      <c r="X61" s="74"/>
      <c r="Y61" s="74"/>
      <c r="Z61" s="74"/>
      <c r="AA61" s="74"/>
      <c r="AB61" s="74"/>
      <c r="AC61" s="74"/>
      <c r="AD61" s="74"/>
      <c r="AE61" s="74"/>
      <c r="AF61" s="74"/>
      <c r="AG61" s="74"/>
      <c r="AH61" s="62"/>
      <c r="AI61" s="50"/>
      <c r="AJ61" s="150"/>
    </row>
    <row r="62" spans="1:37" ht="47.4" customHeight="1">
      <c r="A62" s="156"/>
      <c r="B62" s="77"/>
      <c r="C62" s="77"/>
      <c r="D62" s="74"/>
      <c r="E62" s="77"/>
      <c r="F62" s="77"/>
      <c r="G62" s="74"/>
      <c r="H62" s="77"/>
      <c r="I62" s="77"/>
      <c r="J62" s="6" t="s">
        <v>238</v>
      </c>
      <c r="K62" s="6" t="s">
        <v>239</v>
      </c>
      <c r="L62" s="6" t="s">
        <v>66</v>
      </c>
      <c r="M62" s="6">
        <v>27</v>
      </c>
      <c r="N62" s="77"/>
      <c r="O62" s="77"/>
      <c r="P62" s="77"/>
      <c r="Q62" s="77"/>
      <c r="R62" s="77"/>
      <c r="S62" s="77"/>
      <c r="T62" s="74"/>
      <c r="U62" s="74"/>
      <c r="V62" s="74"/>
      <c r="W62" s="74"/>
      <c r="X62" s="74"/>
      <c r="Y62" s="74"/>
      <c r="Z62" s="74"/>
      <c r="AA62" s="74"/>
      <c r="AB62" s="74"/>
      <c r="AC62" s="74"/>
      <c r="AD62" s="74"/>
      <c r="AE62" s="74"/>
      <c r="AF62" s="74"/>
      <c r="AG62" s="74"/>
      <c r="AH62" s="62"/>
      <c r="AI62" s="50"/>
      <c r="AJ62" s="150"/>
    </row>
    <row r="63" spans="1:37" ht="39" customHeight="1">
      <c r="A63" s="156"/>
      <c r="B63" s="77"/>
      <c r="C63" s="77"/>
      <c r="D63" s="74"/>
      <c r="E63" s="77"/>
      <c r="F63" s="77"/>
      <c r="G63" s="74"/>
      <c r="H63" s="77"/>
      <c r="I63" s="77"/>
      <c r="J63" s="6" t="s">
        <v>240</v>
      </c>
      <c r="K63" s="6" t="s">
        <v>241</v>
      </c>
      <c r="L63" s="6" t="s">
        <v>191</v>
      </c>
      <c r="M63" s="6">
        <v>54</v>
      </c>
      <c r="N63" s="77"/>
      <c r="O63" s="77"/>
      <c r="P63" s="77"/>
      <c r="Q63" s="77"/>
      <c r="R63" s="77"/>
      <c r="S63" s="77"/>
      <c r="T63" s="74"/>
      <c r="U63" s="74"/>
      <c r="V63" s="74"/>
      <c r="W63" s="74"/>
      <c r="X63" s="74"/>
      <c r="Y63" s="74"/>
      <c r="Z63" s="74"/>
      <c r="AA63" s="74"/>
      <c r="AB63" s="74"/>
      <c r="AC63" s="74"/>
      <c r="AD63" s="74"/>
      <c r="AE63" s="74"/>
      <c r="AF63" s="74"/>
      <c r="AG63" s="74"/>
      <c r="AH63" s="62"/>
      <c r="AI63" s="50"/>
      <c r="AJ63" s="150"/>
    </row>
    <row r="64" spans="1:37" ht="54" customHeight="1">
      <c r="A64" s="156"/>
      <c r="B64" s="77"/>
      <c r="C64" s="77"/>
      <c r="D64" s="74"/>
      <c r="E64" s="77"/>
      <c r="F64" s="77"/>
      <c r="G64" s="74"/>
      <c r="H64" s="77"/>
      <c r="I64" s="77"/>
      <c r="J64" s="6" t="s">
        <v>242</v>
      </c>
      <c r="K64" s="6" t="s">
        <v>243</v>
      </c>
      <c r="L64" s="35" t="s">
        <v>66</v>
      </c>
      <c r="M64" s="6">
        <v>24</v>
      </c>
      <c r="N64" s="77"/>
      <c r="O64" s="77"/>
      <c r="P64" s="77"/>
      <c r="Q64" s="77"/>
      <c r="R64" s="77"/>
      <c r="S64" s="77"/>
      <c r="T64" s="74"/>
      <c r="U64" s="74"/>
      <c r="V64" s="74"/>
      <c r="W64" s="74"/>
      <c r="X64" s="74"/>
      <c r="Y64" s="74"/>
      <c r="Z64" s="74"/>
      <c r="AA64" s="74"/>
      <c r="AB64" s="74"/>
      <c r="AC64" s="74"/>
      <c r="AD64" s="74"/>
      <c r="AE64" s="74"/>
      <c r="AF64" s="74"/>
      <c r="AG64" s="74"/>
      <c r="AH64" s="63"/>
      <c r="AI64" s="64"/>
      <c r="AJ64" s="151"/>
    </row>
    <row r="65" spans="1:38" ht="67.2" customHeight="1">
      <c r="A65" s="70"/>
      <c r="B65" s="71" t="s">
        <v>244</v>
      </c>
      <c r="C65" s="72" t="s">
        <v>245</v>
      </c>
      <c r="D65" s="71" t="s">
        <v>88</v>
      </c>
      <c r="E65" s="72" t="s">
        <v>89</v>
      </c>
      <c r="F65" s="60" t="s">
        <v>193</v>
      </c>
      <c r="G65" s="72" t="s">
        <v>63</v>
      </c>
      <c r="H65" s="71" t="s">
        <v>47</v>
      </c>
      <c r="I65" s="71" t="s">
        <v>166</v>
      </c>
      <c r="J65" s="6" t="s">
        <v>194</v>
      </c>
      <c r="K65" s="6" t="s">
        <v>195</v>
      </c>
      <c r="L65" s="6" t="s">
        <v>179</v>
      </c>
      <c r="M65" s="6" t="s">
        <v>196</v>
      </c>
      <c r="N65" s="71" t="s">
        <v>51</v>
      </c>
      <c r="O65" s="71" t="s">
        <v>197</v>
      </c>
      <c r="P65" s="72" t="s">
        <v>53</v>
      </c>
      <c r="Q65" s="72" t="s">
        <v>170</v>
      </c>
      <c r="R65" s="71" t="s">
        <v>171</v>
      </c>
      <c r="S65" s="71" t="s">
        <v>172</v>
      </c>
      <c r="T65" s="73">
        <v>1000000</v>
      </c>
      <c r="U65" s="66" t="s">
        <v>246</v>
      </c>
      <c r="V65" s="66">
        <v>1000000</v>
      </c>
      <c r="W65" s="60" t="s">
        <v>56</v>
      </c>
      <c r="X65" s="60" t="s">
        <v>56</v>
      </c>
      <c r="Y65" s="60" t="s">
        <v>56</v>
      </c>
      <c r="Z65" s="60" t="s">
        <v>56</v>
      </c>
      <c r="AA65" s="60" t="s">
        <v>56</v>
      </c>
      <c r="AB65" s="66">
        <v>851852</v>
      </c>
      <c r="AC65" s="67" t="s">
        <v>69</v>
      </c>
      <c r="AD65" s="60" t="s">
        <v>56</v>
      </c>
      <c r="AE65" s="66">
        <v>1000000</v>
      </c>
      <c r="AF65" s="60" t="s">
        <v>56</v>
      </c>
      <c r="AG65" s="60" t="s">
        <v>56</v>
      </c>
      <c r="AH65" s="61" t="s">
        <v>247</v>
      </c>
      <c r="AI65" s="61" t="s">
        <v>211</v>
      </c>
      <c r="AJ65" s="65"/>
    </row>
    <row r="66" spans="1:38" ht="76.2" customHeight="1">
      <c r="A66" s="70"/>
      <c r="B66" s="51"/>
      <c r="C66" s="62"/>
      <c r="D66" s="51"/>
      <c r="E66" s="62"/>
      <c r="F66" s="60"/>
      <c r="G66" s="62"/>
      <c r="H66" s="51"/>
      <c r="I66" s="50"/>
      <c r="J66" s="6" t="s">
        <v>64</v>
      </c>
      <c r="K66" s="6" t="s">
        <v>91</v>
      </c>
      <c r="L66" s="6" t="s">
        <v>66</v>
      </c>
      <c r="M66" s="6" t="s">
        <v>198</v>
      </c>
      <c r="N66" s="51"/>
      <c r="O66" s="50"/>
      <c r="P66" s="72"/>
      <c r="Q66" s="72"/>
      <c r="R66" s="51"/>
      <c r="S66" s="50"/>
      <c r="T66" s="50"/>
      <c r="U66" s="66"/>
      <c r="V66" s="66"/>
      <c r="W66" s="60"/>
      <c r="X66" s="60"/>
      <c r="Y66" s="60"/>
      <c r="Z66" s="60"/>
      <c r="AA66" s="60"/>
      <c r="AB66" s="66"/>
      <c r="AC66" s="68"/>
      <c r="AD66" s="60"/>
      <c r="AE66" s="66"/>
      <c r="AF66" s="60"/>
      <c r="AG66" s="60"/>
      <c r="AH66" s="62"/>
      <c r="AI66" s="50"/>
      <c r="AJ66" s="65"/>
    </row>
    <row r="67" spans="1:38" ht="42.6" customHeight="1">
      <c r="A67" s="70"/>
      <c r="B67" s="51"/>
      <c r="C67" s="62"/>
      <c r="D67" s="51"/>
      <c r="E67" s="62"/>
      <c r="F67" s="60"/>
      <c r="G67" s="62"/>
      <c r="H67" s="51"/>
      <c r="I67" s="50"/>
      <c r="J67" s="6" t="s">
        <v>175</v>
      </c>
      <c r="K67" s="6" t="s">
        <v>199</v>
      </c>
      <c r="L67" s="6" t="s">
        <v>66</v>
      </c>
      <c r="M67" s="6" t="s">
        <v>200</v>
      </c>
      <c r="N67" s="51"/>
      <c r="O67" s="50"/>
      <c r="P67" s="72"/>
      <c r="Q67" s="72"/>
      <c r="R67" s="51"/>
      <c r="S67" s="50"/>
      <c r="T67" s="50"/>
      <c r="U67" s="66"/>
      <c r="V67" s="66"/>
      <c r="W67" s="60"/>
      <c r="X67" s="60"/>
      <c r="Y67" s="60"/>
      <c r="Z67" s="60"/>
      <c r="AA67" s="60"/>
      <c r="AB67" s="66"/>
      <c r="AC67" s="68"/>
      <c r="AD67" s="60"/>
      <c r="AE67" s="66"/>
      <c r="AF67" s="60"/>
      <c r="AG67" s="60"/>
      <c r="AH67" s="62"/>
      <c r="AI67" s="50"/>
      <c r="AJ67" s="65"/>
    </row>
    <row r="68" spans="1:38" ht="51" customHeight="1">
      <c r="A68" s="70"/>
      <c r="B68" s="51"/>
      <c r="C68" s="62"/>
      <c r="D68" s="51"/>
      <c r="E68" s="62"/>
      <c r="F68" s="60"/>
      <c r="G68" s="62"/>
      <c r="H68" s="51"/>
      <c r="I68" s="50"/>
      <c r="J68" s="6" t="s">
        <v>201</v>
      </c>
      <c r="K68" s="6" t="s">
        <v>99</v>
      </c>
      <c r="L68" s="6" t="s">
        <v>84</v>
      </c>
      <c r="M68" s="41" t="s">
        <v>202</v>
      </c>
      <c r="N68" s="51"/>
      <c r="O68" s="50"/>
      <c r="P68" s="72"/>
      <c r="Q68" s="72"/>
      <c r="R68" s="51"/>
      <c r="S68" s="50"/>
      <c r="T68" s="50"/>
      <c r="U68" s="66"/>
      <c r="V68" s="66"/>
      <c r="W68" s="60"/>
      <c r="X68" s="60"/>
      <c r="Y68" s="60"/>
      <c r="Z68" s="60"/>
      <c r="AA68" s="60"/>
      <c r="AB68" s="66"/>
      <c r="AC68" s="68"/>
      <c r="AD68" s="60"/>
      <c r="AE68" s="66"/>
      <c r="AF68" s="60"/>
      <c r="AG68" s="60"/>
      <c r="AH68" s="62"/>
      <c r="AI68" s="50"/>
      <c r="AJ68" s="65"/>
    </row>
    <row r="69" spans="1:38" ht="36.6" customHeight="1">
      <c r="A69" s="70"/>
      <c r="B69" s="52"/>
      <c r="C69" s="63"/>
      <c r="D69" s="52"/>
      <c r="E69" s="63"/>
      <c r="F69" s="60"/>
      <c r="G69" s="63"/>
      <c r="H69" s="52"/>
      <c r="I69" s="64"/>
      <c r="J69" s="6" t="s">
        <v>101</v>
      </c>
      <c r="K69" s="6" t="s">
        <v>102</v>
      </c>
      <c r="L69" s="6" t="s">
        <v>66</v>
      </c>
      <c r="M69" s="6" t="s">
        <v>203</v>
      </c>
      <c r="N69" s="52"/>
      <c r="O69" s="64"/>
      <c r="P69" s="60"/>
      <c r="Q69" s="60"/>
      <c r="R69" s="52"/>
      <c r="S69" s="64"/>
      <c r="T69" s="64"/>
      <c r="U69" s="66"/>
      <c r="V69" s="66"/>
      <c r="W69" s="60"/>
      <c r="X69" s="60"/>
      <c r="Y69" s="60"/>
      <c r="Z69" s="60"/>
      <c r="AA69" s="60"/>
      <c r="AB69" s="66"/>
      <c r="AC69" s="69"/>
      <c r="AD69" s="60"/>
      <c r="AE69" s="66"/>
      <c r="AF69" s="60"/>
      <c r="AG69" s="60"/>
      <c r="AH69" s="63"/>
      <c r="AI69" s="64"/>
      <c r="AJ69" s="65"/>
    </row>
    <row r="70" spans="1:38" ht="80.400000000000006" customHeight="1">
      <c r="A70" s="136"/>
      <c r="B70" s="71" t="s">
        <v>248</v>
      </c>
      <c r="C70" s="72" t="s">
        <v>249</v>
      </c>
      <c r="D70" s="72" t="s">
        <v>43</v>
      </c>
      <c r="E70" s="72" t="s">
        <v>44</v>
      </c>
      <c r="F70" s="72" t="s">
        <v>250</v>
      </c>
      <c r="G70" s="72" t="s">
        <v>251</v>
      </c>
      <c r="H70" s="72" t="s">
        <v>47</v>
      </c>
      <c r="I70" s="72" t="s">
        <v>47</v>
      </c>
      <c r="J70" s="6" t="s">
        <v>167</v>
      </c>
      <c r="K70" s="42" t="s">
        <v>252</v>
      </c>
      <c r="L70" s="6" t="s">
        <v>66</v>
      </c>
      <c r="M70" s="6" t="s">
        <v>253</v>
      </c>
      <c r="N70" s="72" t="s">
        <v>51</v>
      </c>
      <c r="O70" s="72" t="s">
        <v>254</v>
      </c>
      <c r="P70" s="72" t="s">
        <v>53</v>
      </c>
      <c r="Q70" s="72" t="s">
        <v>170</v>
      </c>
      <c r="R70" s="71" t="s">
        <v>171</v>
      </c>
      <c r="S70" s="71" t="s">
        <v>172</v>
      </c>
      <c r="T70" s="106">
        <v>38037844</v>
      </c>
      <c r="U70" s="106" t="s">
        <v>255</v>
      </c>
      <c r="V70" s="106">
        <v>38037844</v>
      </c>
      <c r="W70" s="72" t="s">
        <v>206</v>
      </c>
      <c r="X70" s="71" t="s">
        <v>206</v>
      </c>
      <c r="Y70" s="71" t="s">
        <v>206</v>
      </c>
      <c r="Z70" s="71" t="s">
        <v>206</v>
      </c>
      <c r="AA70" s="71" t="s">
        <v>206</v>
      </c>
      <c r="AB70" s="106">
        <v>22760280</v>
      </c>
      <c r="AC70" s="71" t="s">
        <v>69</v>
      </c>
      <c r="AD70" s="106">
        <v>20000000</v>
      </c>
      <c r="AE70" s="106">
        <v>18037844</v>
      </c>
      <c r="AF70" s="71" t="s">
        <v>206</v>
      </c>
      <c r="AG70" s="71" t="s">
        <v>206</v>
      </c>
      <c r="AH70" s="129" t="s">
        <v>256</v>
      </c>
      <c r="AI70" s="129" t="s">
        <v>211</v>
      </c>
      <c r="AJ70" s="131"/>
      <c r="AK70" s="37"/>
    </row>
    <row r="71" spans="1:38" ht="46.2" customHeight="1">
      <c r="A71" s="136"/>
      <c r="B71" s="51"/>
      <c r="C71" s="62"/>
      <c r="D71" s="62"/>
      <c r="E71" s="62"/>
      <c r="F71" s="62"/>
      <c r="G71" s="62"/>
      <c r="H71" s="62"/>
      <c r="I71" s="62"/>
      <c r="J71" s="6" t="s">
        <v>175</v>
      </c>
      <c r="K71" s="6" t="s">
        <v>257</v>
      </c>
      <c r="L71" s="6" t="s">
        <v>66</v>
      </c>
      <c r="M71" s="6" t="s">
        <v>258</v>
      </c>
      <c r="N71" s="62"/>
      <c r="O71" s="50"/>
      <c r="P71" s="50"/>
      <c r="Q71" s="50"/>
      <c r="R71" s="50"/>
      <c r="S71" s="50"/>
      <c r="T71" s="50"/>
      <c r="U71" s="50"/>
      <c r="V71" s="50"/>
      <c r="W71" s="62"/>
      <c r="X71" s="50"/>
      <c r="Y71" s="50"/>
      <c r="Z71" s="50"/>
      <c r="AA71" s="50"/>
      <c r="AB71" s="50"/>
      <c r="AC71" s="50"/>
      <c r="AD71" s="50"/>
      <c r="AE71" s="50"/>
      <c r="AF71" s="50"/>
      <c r="AG71" s="50"/>
      <c r="AH71" s="57"/>
      <c r="AI71" s="57"/>
      <c r="AJ71" s="50"/>
    </row>
    <row r="72" spans="1:38" ht="124.2" customHeight="1">
      <c r="A72" s="136"/>
      <c r="B72" s="51"/>
      <c r="C72" s="62"/>
      <c r="D72" s="62"/>
      <c r="E72" s="62"/>
      <c r="F72" s="62"/>
      <c r="G72" s="62"/>
      <c r="H72" s="62"/>
      <c r="I72" s="62"/>
      <c r="J72" s="6" t="s">
        <v>259</v>
      </c>
      <c r="K72" s="6" t="s">
        <v>260</v>
      </c>
      <c r="L72" s="6" t="s">
        <v>66</v>
      </c>
      <c r="M72" s="6" t="s">
        <v>258</v>
      </c>
      <c r="N72" s="62"/>
      <c r="O72" s="50"/>
      <c r="P72" s="50"/>
      <c r="Q72" s="50"/>
      <c r="R72" s="50"/>
      <c r="S72" s="50"/>
      <c r="T72" s="50"/>
      <c r="U72" s="50"/>
      <c r="V72" s="50"/>
      <c r="W72" s="62"/>
      <c r="X72" s="50"/>
      <c r="Y72" s="50"/>
      <c r="Z72" s="50"/>
      <c r="AA72" s="50"/>
      <c r="AB72" s="50"/>
      <c r="AC72" s="50"/>
      <c r="AD72" s="50"/>
      <c r="AE72" s="50"/>
      <c r="AF72" s="50"/>
      <c r="AG72" s="50"/>
      <c r="AH72" s="57"/>
      <c r="AI72" s="57"/>
      <c r="AJ72" s="50"/>
    </row>
    <row r="73" spans="1:38" ht="106.8" customHeight="1">
      <c r="A73" s="136"/>
      <c r="B73" s="51"/>
      <c r="C73" s="62"/>
      <c r="D73" s="62"/>
      <c r="E73" s="62"/>
      <c r="F73" s="62"/>
      <c r="G73" s="62"/>
      <c r="H73" s="62"/>
      <c r="I73" s="62"/>
      <c r="J73" s="6" t="s">
        <v>261</v>
      </c>
      <c r="K73" s="6" t="s">
        <v>83</v>
      </c>
      <c r="L73" s="38" t="s">
        <v>84</v>
      </c>
      <c r="M73" s="39" t="s">
        <v>262</v>
      </c>
      <c r="N73" s="62"/>
      <c r="O73" s="50"/>
      <c r="P73" s="50"/>
      <c r="Q73" s="50"/>
      <c r="R73" s="50"/>
      <c r="S73" s="50"/>
      <c r="T73" s="50"/>
      <c r="U73" s="50"/>
      <c r="V73" s="50"/>
      <c r="W73" s="62"/>
      <c r="X73" s="50"/>
      <c r="Y73" s="50"/>
      <c r="Z73" s="50"/>
      <c r="AA73" s="50"/>
      <c r="AB73" s="50"/>
      <c r="AC73" s="50"/>
      <c r="AD73" s="50"/>
      <c r="AE73" s="50"/>
      <c r="AF73" s="50"/>
      <c r="AG73" s="50"/>
      <c r="AH73" s="57"/>
      <c r="AI73" s="57"/>
      <c r="AJ73" s="50"/>
    </row>
    <row r="74" spans="1:38" ht="79.8" customHeight="1">
      <c r="A74" s="136"/>
      <c r="B74" s="52"/>
      <c r="C74" s="63"/>
      <c r="D74" s="63"/>
      <c r="E74" s="63"/>
      <c r="F74" s="63"/>
      <c r="G74" s="63"/>
      <c r="H74" s="63"/>
      <c r="I74" s="63"/>
      <c r="J74" s="6" t="s">
        <v>263</v>
      </c>
      <c r="K74" s="6" t="s">
        <v>264</v>
      </c>
      <c r="L74" s="6" t="s">
        <v>265</v>
      </c>
      <c r="M74" s="6" t="s">
        <v>266</v>
      </c>
      <c r="N74" s="63"/>
      <c r="O74" s="64"/>
      <c r="P74" s="64"/>
      <c r="Q74" s="64"/>
      <c r="R74" s="64"/>
      <c r="S74" s="64"/>
      <c r="T74" s="64"/>
      <c r="U74" s="64"/>
      <c r="V74" s="64"/>
      <c r="W74" s="63"/>
      <c r="X74" s="64"/>
      <c r="Y74" s="64"/>
      <c r="Z74" s="64"/>
      <c r="AA74" s="64"/>
      <c r="AB74" s="64"/>
      <c r="AC74" s="64"/>
      <c r="AD74" s="64"/>
      <c r="AE74" s="64"/>
      <c r="AF74" s="64"/>
      <c r="AG74" s="64"/>
      <c r="AH74" s="130"/>
      <c r="AI74" s="130"/>
      <c r="AJ74" s="64"/>
    </row>
    <row r="75" spans="1:38" s="34" customFormat="1" ht="52.8" customHeight="1">
      <c r="A75" s="137"/>
      <c r="B75" s="134" t="s">
        <v>267</v>
      </c>
      <c r="C75" s="134" t="s">
        <v>268</v>
      </c>
      <c r="D75" s="134" t="s">
        <v>43</v>
      </c>
      <c r="E75" s="134" t="s">
        <v>44</v>
      </c>
      <c r="F75" s="134" t="s">
        <v>269</v>
      </c>
      <c r="G75" s="132" t="s">
        <v>251</v>
      </c>
      <c r="H75" s="72" t="s">
        <v>47</v>
      </c>
      <c r="I75" s="72" t="s">
        <v>47</v>
      </c>
      <c r="J75" s="43" t="s">
        <v>270</v>
      </c>
      <c r="K75" s="43" t="s">
        <v>271</v>
      </c>
      <c r="L75" s="44" t="s">
        <v>84</v>
      </c>
      <c r="M75" s="43" t="s">
        <v>272</v>
      </c>
      <c r="N75" s="60" t="s">
        <v>273</v>
      </c>
      <c r="O75" s="60" t="s">
        <v>274</v>
      </c>
      <c r="P75" s="60" t="s">
        <v>53</v>
      </c>
      <c r="Q75" s="60" t="s">
        <v>170</v>
      </c>
      <c r="R75" s="49" t="s">
        <v>171</v>
      </c>
      <c r="S75" s="49" t="s">
        <v>217</v>
      </c>
      <c r="T75" s="75">
        <v>10000000</v>
      </c>
      <c r="U75" s="75">
        <v>10000000</v>
      </c>
      <c r="V75" s="75">
        <v>10000000</v>
      </c>
      <c r="W75" s="60" t="s">
        <v>206</v>
      </c>
      <c r="X75" s="49" t="s">
        <v>206</v>
      </c>
      <c r="Y75" s="49" t="s">
        <v>206</v>
      </c>
      <c r="Z75" s="49" t="s">
        <v>206</v>
      </c>
      <c r="AA75" s="49" t="s">
        <v>206</v>
      </c>
      <c r="AB75" s="49" t="s">
        <v>206</v>
      </c>
      <c r="AC75" s="49" t="s">
        <v>69</v>
      </c>
      <c r="AD75" s="49" t="s">
        <v>206</v>
      </c>
      <c r="AE75" s="75">
        <v>10000000</v>
      </c>
      <c r="AF75" s="49" t="s">
        <v>206</v>
      </c>
      <c r="AG75" s="49" t="s">
        <v>206</v>
      </c>
      <c r="AH75" s="56" t="s">
        <v>210</v>
      </c>
      <c r="AI75" s="56" t="s">
        <v>211</v>
      </c>
      <c r="AJ75" s="131"/>
    </row>
    <row r="76" spans="1:38" ht="90" customHeight="1">
      <c r="A76" s="137"/>
      <c r="B76" s="135"/>
      <c r="C76" s="135"/>
      <c r="D76" s="135"/>
      <c r="E76" s="135"/>
      <c r="F76" s="135"/>
      <c r="G76" s="133"/>
      <c r="H76" s="63"/>
      <c r="I76" s="63"/>
      <c r="J76" s="6" t="s">
        <v>275</v>
      </c>
      <c r="K76" s="6" t="s">
        <v>276</v>
      </c>
      <c r="L76" s="6" t="s">
        <v>277</v>
      </c>
      <c r="M76" s="6" t="s">
        <v>278</v>
      </c>
      <c r="N76" s="60"/>
      <c r="O76" s="49"/>
      <c r="P76" s="49"/>
      <c r="Q76" s="49"/>
      <c r="R76" s="49"/>
      <c r="S76" s="49"/>
      <c r="T76" s="49"/>
      <c r="U76" s="49"/>
      <c r="V76" s="49"/>
      <c r="W76" s="60"/>
      <c r="X76" s="49"/>
      <c r="Y76" s="49"/>
      <c r="Z76" s="49"/>
      <c r="AA76" s="49"/>
      <c r="AB76" s="49"/>
      <c r="AC76" s="49"/>
      <c r="AD76" s="49"/>
      <c r="AE76" s="49"/>
      <c r="AF76" s="49"/>
      <c r="AG76" s="49"/>
      <c r="AH76" s="56"/>
      <c r="AI76" s="56"/>
      <c r="AJ76" s="50"/>
    </row>
    <row r="77" spans="1:38" ht="176.4" customHeight="1">
      <c r="A77" s="136"/>
      <c r="B77" s="134" t="s">
        <v>279</v>
      </c>
      <c r="C77" s="72" t="s">
        <v>280</v>
      </c>
      <c r="D77" s="134" t="s">
        <v>43</v>
      </c>
      <c r="E77" s="134" t="s">
        <v>44</v>
      </c>
      <c r="F77" s="72" t="s">
        <v>281</v>
      </c>
      <c r="G77" s="72" t="s">
        <v>251</v>
      </c>
      <c r="H77" s="72" t="s">
        <v>47</v>
      </c>
      <c r="I77" s="72" t="s">
        <v>47</v>
      </c>
      <c r="J77" s="6" t="s">
        <v>167</v>
      </c>
      <c r="K77" s="6" t="s">
        <v>252</v>
      </c>
      <c r="L77" s="6" t="s">
        <v>66</v>
      </c>
      <c r="M77" s="6" t="s">
        <v>282</v>
      </c>
      <c r="N77" s="72" t="s">
        <v>273</v>
      </c>
      <c r="O77" s="139" t="s">
        <v>283</v>
      </c>
      <c r="P77" s="72" t="s">
        <v>53</v>
      </c>
      <c r="Q77" s="72" t="s">
        <v>170</v>
      </c>
      <c r="R77" s="71" t="s">
        <v>171</v>
      </c>
      <c r="S77" s="71" t="s">
        <v>172</v>
      </c>
      <c r="T77" s="106">
        <v>6000000</v>
      </c>
      <c r="U77" s="71" t="s">
        <v>284</v>
      </c>
      <c r="V77" s="106">
        <v>6000000</v>
      </c>
      <c r="W77" s="106" t="s">
        <v>206</v>
      </c>
      <c r="X77" s="106" t="s">
        <v>206</v>
      </c>
      <c r="Y77" s="73">
        <v>1750000</v>
      </c>
      <c r="Z77" s="71" t="s">
        <v>206</v>
      </c>
      <c r="AA77" s="71" t="s">
        <v>206</v>
      </c>
      <c r="AB77" s="71" t="s">
        <v>206</v>
      </c>
      <c r="AC77" s="71" t="s">
        <v>69</v>
      </c>
      <c r="AD77" s="106">
        <v>3000000</v>
      </c>
      <c r="AE77" s="106">
        <v>3000000</v>
      </c>
      <c r="AF77" s="106" t="s">
        <v>206</v>
      </c>
      <c r="AG77" s="106" t="s">
        <v>206</v>
      </c>
      <c r="AH77" s="71" t="s">
        <v>210</v>
      </c>
      <c r="AI77" s="129" t="s">
        <v>212</v>
      </c>
      <c r="AJ77" s="129"/>
      <c r="AK77" s="141"/>
      <c r="AL77" s="142"/>
    </row>
    <row r="78" spans="1:38" ht="144.6" customHeight="1">
      <c r="A78" s="136"/>
      <c r="B78" s="138"/>
      <c r="C78" s="62"/>
      <c r="D78" s="138"/>
      <c r="E78" s="138"/>
      <c r="F78" s="62"/>
      <c r="G78" s="62"/>
      <c r="H78" s="62"/>
      <c r="I78" s="62"/>
      <c r="J78" s="6" t="s">
        <v>175</v>
      </c>
      <c r="K78" s="6" t="s">
        <v>257</v>
      </c>
      <c r="L78" s="6" t="s">
        <v>66</v>
      </c>
      <c r="M78" s="6" t="s">
        <v>282</v>
      </c>
      <c r="N78" s="62"/>
      <c r="O78" s="140"/>
      <c r="P78" s="62"/>
      <c r="Q78" s="50"/>
      <c r="R78" s="50"/>
      <c r="S78" s="50"/>
      <c r="T78" s="50"/>
      <c r="U78" s="50"/>
      <c r="V78" s="50"/>
      <c r="W78" s="50"/>
      <c r="X78" s="50"/>
      <c r="Y78" s="62"/>
      <c r="Z78" s="50"/>
      <c r="AA78" s="50"/>
      <c r="AB78" s="50"/>
      <c r="AC78" s="50"/>
      <c r="AD78" s="50"/>
      <c r="AE78" s="50"/>
      <c r="AF78" s="50"/>
      <c r="AG78" s="50"/>
      <c r="AH78" s="50"/>
      <c r="AI78" s="57"/>
      <c r="AJ78" s="57"/>
      <c r="AK78" s="141"/>
      <c r="AL78" s="143"/>
    </row>
    <row r="79" spans="1:38" ht="156" customHeight="1">
      <c r="A79" s="136"/>
      <c r="B79" s="138"/>
      <c r="C79" s="62"/>
      <c r="D79" s="138"/>
      <c r="E79" s="138"/>
      <c r="F79" s="62"/>
      <c r="G79" s="62"/>
      <c r="H79" s="62"/>
      <c r="I79" s="62"/>
      <c r="J79" s="7" t="s">
        <v>285</v>
      </c>
      <c r="K79" s="7" t="s">
        <v>286</v>
      </c>
      <c r="L79" s="7" t="s">
        <v>191</v>
      </c>
      <c r="M79" s="7" t="s">
        <v>287</v>
      </c>
      <c r="N79" s="62"/>
      <c r="O79" s="140"/>
      <c r="P79" s="62"/>
      <c r="Q79" s="50"/>
      <c r="R79" s="50"/>
      <c r="S79" s="50"/>
      <c r="T79" s="50"/>
      <c r="U79" s="50"/>
      <c r="V79" s="50"/>
      <c r="W79" s="50"/>
      <c r="X79" s="50"/>
      <c r="Y79" s="62"/>
      <c r="Z79" s="50"/>
      <c r="AA79" s="50"/>
      <c r="AB79" s="50"/>
      <c r="AC79" s="50"/>
      <c r="AD79" s="50"/>
      <c r="AE79" s="50"/>
      <c r="AF79" s="50"/>
      <c r="AG79" s="50"/>
      <c r="AH79" s="50"/>
      <c r="AI79" s="57"/>
      <c r="AJ79" s="57"/>
      <c r="AK79" s="141"/>
      <c r="AL79" s="143"/>
    </row>
    <row r="80" spans="1:38" ht="81.599999999999994" customHeight="1">
      <c r="A80" s="136"/>
      <c r="B80" s="144" t="s">
        <v>288</v>
      </c>
      <c r="C80" s="144" t="s">
        <v>289</v>
      </c>
      <c r="D80" s="144" t="s">
        <v>43</v>
      </c>
      <c r="E80" s="144" t="s">
        <v>44</v>
      </c>
      <c r="F80" s="144" t="s">
        <v>290</v>
      </c>
      <c r="G80" s="144" t="s">
        <v>291</v>
      </c>
      <c r="H80" s="144" t="s">
        <v>47</v>
      </c>
      <c r="I80" s="144" t="s">
        <v>47</v>
      </c>
      <c r="J80" s="45" t="s">
        <v>167</v>
      </c>
      <c r="K80" s="45" t="s">
        <v>252</v>
      </c>
      <c r="L80" s="45" t="s">
        <v>66</v>
      </c>
      <c r="M80" s="45" t="s">
        <v>292</v>
      </c>
      <c r="N80" s="55" t="s">
        <v>51</v>
      </c>
      <c r="O80" s="55" t="s">
        <v>66</v>
      </c>
      <c r="P80" s="55" t="s">
        <v>53</v>
      </c>
      <c r="Q80" s="55" t="s">
        <v>170</v>
      </c>
      <c r="R80" s="55" t="s">
        <v>171</v>
      </c>
      <c r="S80" s="55" t="s">
        <v>172</v>
      </c>
      <c r="T80" s="53">
        <v>33200000</v>
      </c>
      <c r="U80" s="53">
        <v>4000000</v>
      </c>
      <c r="V80" s="53">
        <v>33200000</v>
      </c>
      <c r="W80" s="49" t="s">
        <v>206</v>
      </c>
      <c r="X80" s="49" t="s">
        <v>206</v>
      </c>
      <c r="Y80" s="49" t="s">
        <v>206</v>
      </c>
      <c r="Z80" s="49" t="s">
        <v>206</v>
      </c>
      <c r="AA80" s="49" t="s">
        <v>206</v>
      </c>
      <c r="AB80" s="49" t="s">
        <v>206</v>
      </c>
      <c r="AC80" s="49" t="s">
        <v>69</v>
      </c>
      <c r="AD80" s="53">
        <v>10500000</v>
      </c>
      <c r="AE80" s="53">
        <v>22700000</v>
      </c>
      <c r="AF80" s="55"/>
      <c r="AG80" s="55"/>
      <c r="AH80" s="49" t="s">
        <v>210</v>
      </c>
      <c r="AI80" s="56" t="s">
        <v>293</v>
      </c>
      <c r="AJ80" s="58"/>
    </row>
    <row r="81" spans="1:36" ht="58.2" customHeight="1">
      <c r="A81" s="136"/>
      <c r="B81" s="138"/>
      <c r="C81" s="138"/>
      <c r="D81" s="138"/>
      <c r="E81" s="138"/>
      <c r="F81" s="138"/>
      <c r="G81" s="138"/>
      <c r="H81" s="138"/>
      <c r="I81" s="138"/>
      <c r="J81" s="46" t="s">
        <v>175</v>
      </c>
      <c r="K81" s="46" t="s">
        <v>257</v>
      </c>
      <c r="L81" s="46" t="s">
        <v>66</v>
      </c>
      <c r="M81" s="46" t="s">
        <v>292</v>
      </c>
      <c r="N81" s="54"/>
      <c r="O81" s="54"/>
      <c r="P81" s="54"/>
      <c r="Q81" s="54"/>
      <c r="R81" s="54"/>
      <c r="S81" s="54"/>
      <c r="T81" s="54"/>
      <c r="U81" s="54"/>
      <c r="V81" s="54"/>
      <c r="W81" s="50"/>
      <c r="X81" s="50"/>
      <c r="Y81" s="50"/>
      <c r="Z81" s="50"/>
      <c r="AA81" s="50"/>
      <c r="AB81" s="50"/>
      <c r="AC81" s="50"/>
      <c r="AD81" s="54"/>
      <c r="AE81" s="54"/>
      <c r="AF81" s="54"/>
      <c r="AG81" s="54"/>
      <c r="AH81" s="50"/>
      <c r="AI81" s="57"/>
      <c r="AJ81" s="59"/>
    </row>
    <row r="82" spans="1:36" ht="127.2" customHeight="1">
      <c r="A82" s="136"/>
      <c r="B82" s="138"/>
      <c r="C82" s="138"/>
      <c r="D82" s="138"/>
      <c r="E82" s="138"/>
      <c r="F82" s="138"/>
      <c r="G82" s="138"/>
      <c r="H82" s="138"/>
      <c r="I82" s="138"/>
      <c r="J82" s="45" t="s">
        <v>259</v>
      </c>
      <c r="K82" s="45" t="s">
        <v>260</v>
      </c>
      <c r="L82" s="45" t="s">
        <v>66</v>
      </c>
      <c r="M82" s="45" t="s">
        <v>292</v>
      </c>
      <c r="N82" s="55"/>
      <c r="O82" s="55"/>
      <c r="P82" s="55"/>
      <c r="Q82" s="55"/>
      <c r="R82" s="55"/>
      <c r="S82" s="55"/>
      <c r="T82" s="55"/>
      <c r="U82" s="55"/>
      <c r="V82" s="55"/>
      <c r="W82" s="50"/>
      <c r="X82" s="50"/>
      <c r="Y82" s="50"/>
      <c r="Z82" s="50"/>
      <c r="AA82" s="50"/>
      <c r="AB82" s="50"/>
      <c r="AC82" s="50"/>
      <c r="AD82" s="55"/>
      <c r="AE82" s="55"/>
      <c r="AF82" s="55"/>
      <c r="AG82" s="55"/>
      <c r="AH82" s="50"/>
      <c r="AI82" s="57"/>
      <c r="AJ82" s="58"/>
    </row>
    <row r="83" spans="1:36" ht="66.599999999999994" customHeight="1">
      <c r="A83" s="136"/>
      <c r="B83" s="147"/>
      <c r="C83" s="147"/>
      <c r="D83" s="145"/>
      <c r="E83" s="145"/>
      <c r="F83" s="145"/>
      <c r="G83" s="145"/>
      <c r="H83" s="145"/>
      <c r="I83" s="145"/>
      <c r="J83" s="45" t="s">
        <v>78</v>
      </c>
      <c r="K83" s="45" t="s">
        <v>79</v>
      </c>
      <c r="L83" s="45" t="s">
        <v>80</v>
      </c>
      <c r="M83" s="45" t="s">
        <v>294</v>
      </c>
      <c r="N83" s="55"/>
      <c r="O83" s="55"/>
      <c r="P83" s="55"/>
      <c r="Q83" s="55"/>
      <c r="R83" s="55"/>
      <c r="S83" s="55"/>
      <c r="T83" s="55"/>
      <c r="U83" s="55"/>
      <c r="V83" s="55"/>
      <c r="W83" s="51"/>
      <c r="X83" s="51"/>
      <c r="Y83" s="51"/>
      <c r="Z83" s="51"/>
      <c r="AA83" s="51"/>
      <c r="AB83" s="51"/>
      <c r="AC83" s="51"/>
      <c r="AD83" s="55"/>
      <c r="AE83" s="55"/>
      <c r="AF83" s="55"/>
      <c r="AG83" s="55"/>
      <c r="AH83" s="51"/>
      <c r="AI83" s="51"/>
      <c r="AJ83" s="58"/>
    </row>
    <row r="84" spans="1:36" ht="73.8" customHeight="1">
      <c r="A84" s="136"/>
      <c r="B84" s="147"/>
      <c r="C84" s="147"/>
      <c r="D84" s="145"/>
      <c r="E84" s="145"/>
      <c r="F84" s="145"/>
      <c r="G84" s="145"/>
      <c r="H84" s="145"/>
      <c r="I84" s="145"/>
      <c r="J84" s="45" t="s">
        <v>295</v>
      </c>
      <c r="K84" s="47" t="s">
        <v>184</v>
      </c>
      <c r="L84" s="47" t="s">
        <v>66</v>
      </c>
      <c r="M84" s="48" t="s">
        <v>296</v>
      </c>
      <c r="N84" s="55"/>
      <c r="O84" s="55"/>
      <c r="P84" s="55"/>
      <c r="Q84" s="55"/>
      <c r="R84" s="55"/>
      <c r="S84" s="55"/>
      <c r="T84" s="55"/>
      <c r="U84" s="55"/>
      <c r="V84" s="55"/>
      <c r="W84" s="51"/>
      <c r="X84" s="51"/>
      <c r="Y84" s="51"/>
      <c r="Z84" s="51"/>
      <c r="AA84" s="51"/>
      <c r="AB84" s="51"/>
      <c r="AC84" s="51"/>
      <c r="AD84" s="55"/>
      <c r="AE84" s="55"/>
      <c r="AF84" s="55"/>
      <c r="AG84" s="55"/>
      <c r="AH84" s="51"/>
      <c r="AI84" s="51"/>
      <c r="AJ84" s="58"/>
    </row>
    <row r="85" spans="1:36" ht="53.4" customHeight="1">
      <c r="A85" s="136"/>
      <c r="B85" s="148"/>
      <c r="C85" s="148"/>
      <c r="D85" s="146"/>
      <c r="E85" s="146"/>
      <c r="F85" s="146"/>
      <c r="G85" s="146"/>
      <c r="H85" s="146"/>
      <c r="I85" s="146"/>
      <c r="J85" s="45" t="s">
        <v>297</v>
      </c>
      <c r="K85" s="47" t="s">
        <v>298</v>
      </c>
      <c r="L85" s="47" t="s">
        <v>66</v>
      </c>
      <c r="M85" s="48" t="s">
        <v>299</v>
      </c>
      <c r="N85" s="55"/>
      <c r="O85" s="55"/>
      <c r="P85" s="55"/>
      <c r="Q85" s="55"/>
      <c r="R85" s="55"/>
      <c r="S85" s="55"/>
      <c r="T85" s="55"/>
      <c r="U85" s="55"/>
      <c r="V85" s="55"/>
      <c r="W85" s="52"/>
      <c r="X85" s="52"/>
      <c r="Y85" s="52"/>
      <c r="Z85" s="52"/>
      <c r="AA85" s="52"/>
      <c r="AB85" s="52"/>
      <c r="AC85" s="52"/>
      <c r="AD85" s="55"/>
      <c r="AE85" s="55"/>
      <c r="AF85" s="55"/>
      <c r="AG85" s="55"/>
      <c r="AH85" s="51"/>
      <c r="AI85" s="51"/>
      <c r="AJ85" s="58"/>
    </row>
    <row r="86" spans="1:36">
      <c r="AJ86" s="33"/>
    </row>
  </sheetData>
  <autoFilter ref="A10:AJ85" xr:uid="{00000000-0009-0000-0000-000000000000}">
    <filterColumn colId="16">
      <filters>
        <filter val="VšĮ Inovacijų _x000a_agentūra"/>
        <filter val="VšĮ Inovacijų agentūra"/>
      </filters>
    </filterColumn>
  </autoFilter>
  <mergeCells count="453">
    <mergeCell ref="A35:A38"/>
    <mergeCell ref="A30:A34"/>
    <mergeCell ref="A25:A29"/>
    <mergeCell ref="A20:A24"/>
    <mergeCell ref="A14:A19"/>
    <mergeCell ref="AJ14:AJ19"/>
    <mergeCell ref="AJ20:AJ24"/>
    <mergeCell ref="AJ25:AJ29"/>
    <mergeCell ref="AJ30:AJ34"/>
    <mergeCell ref="AJ35:AJ38"/>
    <mergeCell ref="AF20:AF24"/>
    <mergeCell ref="AG20:AG24"/>
    <mergeCell ref="AC14:AC19"/>
    <mergeCell ref="AF14:AF19"/>
    <mergeCell ref="AG14:AG19"/>
    <mergeCell ref="AC25:AC29"/>
    <mergeCell ref="AF25:AF29"/>
    <mergeCell ref="AG25:AG29"/>
    <mergeCell ref="AC30:AC33"/>
    <mergeCell ref="AC35:AC38"/>
    <mergeCell ref="T30:T34"/>
    <mergeCell ref="T35:T38"/>
    <mergeCell ref="E35:E38"/>
    <mergeCell ref="B30:B34"/>
    <mergeCell ref="AJ54:AJ59"/>
    <mergeCell ref="AJ60:AJ64"/>
    <mergeCell ref="AJ43:AJ46"/>
    <mergeCell ref="AJ39:AJ42"/>
    <mergeCell ref="A60:A64"/>
    <mergeCell ref="A54:A59"/>
    <mergeCell ref="A47:A53"/>
    <mergeCell ref="A43:A46"/>
    <mergeCell ref="A39:A42"/>
    <mergeCell ref="AC39:AC42"/>
    <mergeCell ref="AF43:AF46"/>
    <mergeCell ref="AG43:AG46"/>
    <mergeCell ref="AH43:AH46"/>
    <mergeCell ref="AC43:AC46"/>
    <mergeCell ref="Z43:Z46"/>
    <mergeCell ref="Y43:Y46"/>
    <mergeCell ref="X43:X46"/>
    <mergeCell ref="S43:S46"/>
    <mergeCell ref="R43:R46"/>
    <mergeCell ref="Q43:Q46"/>
    <mergeCell ref="P43:P46"/>
    <mergeCell ref="N43:N46"/>
    <mergeCell ref="AI54:AI59"/>
    <mergeCell ref="AC47:AC53"/>
    <mergeCell ref="A77:A85"/>
    <mergeCell ref="S80:S85"/>
    <mergeCell ref="O80:O85"/>
    <mergeCell ref="P80:P85"/>
    <mergeCell ref="Q80:Q85"/>
    <mergeCell ref="R80:R85"/>
    <mergeCell ref="N80:N85"/>
    <mergeCell ref="G80:G85"/>
    <mergeCell ref="H80:H85"/>
    <mergeCell ref="I80:I85"/>
    <mergeCell ref="B80:B85"/>
    <mergeCell ref="C80:C85"/>
    <mergeCell ref="D80:D85"/>
    <mergeCell ref="E80:E85"/>
    <mergeCell ref="F80:F85"/>
    <mergeCell ref="AF77:AF79"/>
    <mergeCell ref="AG77:AG79"/>
    <mergeCell ref="AH77:AH79"/>
    <mergeCell ref="AI77:AI79"/>
    <mergeCell ref="AJ77:AJ79"/>
    <mergeCell ref="AK77:AK79"/>
    <mergeCell ref="AL77:AL79"/>
    <mergeCell ref="N77:N79"/>
    <mergeCell ref="W77:W79"/>
    <mergeCell ref="X77:X79"/>
    <mergeCell ref="Y77:Y79"/>
    <mergeCell ref="Z77:Z79"/>
    <mergeCell ref="AA77:AA79"/>
    <mergeCell ref="AB77:AB79"/>
    <mergeCell ref="AC77:AC79"/>
    <mergeCell ref="AD77:AD79"/>
    <mergeCell ref="AE77:AE79"/>
    <mergeCell ref="AJ75:AJ76"/>
    <mergeCell ref="A70:A74"/>
    <mergeCell ref="A75:A76"/>
    <mergeCell ref="B77:B79"/>
    <mergeCell ref="C77:C79"/>
    <mergeCell ref="D77:D79"/>
    <mergeCell ref="E77:E79"/>
    <mergeCell ref="F77:F79"/>
    <mergeCell ref="O77:O79"/>
    <mergeCell ref="G77:G79"/>
    <mergeCell ref="H77:H79"/>
    <mergeCell ref="I77:I79"/>
    <mergeCell ref="P77:P79"/>
    <mergeCell ref="Q77:Q79"/>
    <mergeCell ref="R77:R79"/>
    <mergeCell ref="S77:S79"/>
    <mergeCell ref="T77:T79"/>
    <mergeCell ref="U77:U79"/>
    <mergeCell ref="V77:V79"/>
    <mergeCell ref="AA75:AA76"/>
    <mergeCell ref="AB75:AB76"/>
    <mergeCell ref="AC75:AC76"/>
    <mergeCell ref="AD75:AD76"/>
    <mergeCell ref="AE75:AE76"/>
    <mergeCell ref="C75:C76"/>
    <mergeCell ref="B75:B76"/>
    <mergeCell ref="N75:N76"/>
    <mergeCell ref="AF75:AF76"/>
    <mergeCell ref="AG75:AG76"/>
    <mergeCell ref="AH75:AH76"/>
    <mergeCell ref="AI75:AI76"/>
    <mergeCell ref="R75:R76"/>
    <mergeCell ref="S75:S76"/>
    <mergeCell ref="T75:T76"/>
    <mergeCell ref="U75:U76"/>
    <mergeCell ref="V75:V76"/>
    <mergeCell ref="W75:W76"/>
    <mergeCell ref="X75:X76"/>
    <mergeCell ref="Y75:Y76"/>
    <mergeCell ref="Z75:Z76"/>
    <mergeCell ref="AG70:AG74"/>
    <mergeCell ref="AH70:AH74"/>
    <mergeCell ref="AI70:AI74"/>
    <mergeCell ref="H75:H76"/>
    <mergeCell ref="I75:I76"/>
    <mergeCell ref="G75:G76"/>
    <mergeCell ref="F75:F76"/>
    <mergeCell ref="E75:E76"/>
    <mergeCell ref="D75:D76"/>
    <mergeCell ref="O75:O76"/>
    <mergeCell ref="P75:P76"/>
    <mergeCell ref="Q75:Q76"/>
    <mergeCell ref="AH20:AH24"/>
    <mergeCell ref="AH25:AH29"/>
    <mergeCell ref="AH54:AH59"/>
    <mergeCell ref="AF47:AF53"/>
    <mergeCell ref="Z47:Z53"/>
    <mergeCell ref="AD43:AD46"/>
    <mergeCell ref="AD47:AD53"/>
    <mergeCell ref="AG54:AG59"/>
    <mergeCell ref="AG47:AG53"/>
    <mergeCell ref="AF54:AF59"/>
    <mergeCell ref="V54:V59"/>
    <mergeCell ref="X54:X59"/>
    <mergeCell ref="R54:R59"/>
    <mergeCell ref="AE54:AE59"/>
    <mergeCell ref="W54:W59"/>
    <mergeCell ref="AE43:AE46"/>
    <mergeCell ref="AE47:AE53"/>
    <mergeCell ref="R70:R74"/>
    <mergeCell ref="S70:S74"/>
    <mergeCell ref="T70:T74"/>
    <mergeCell ref="U70:U74"/>
    <mergeCell ref="AJ10:AJ11"/>
    <mergeCell ref="AJ47:AJ53"/>
    <mergeCell ref="AI30:AI34"/>
    <mergeCell ref="AI35:AI38"/>
    <mergeCell ref="AI39:AI42"/>
    <mergeCell ref="AI43:AI46"/>
    <mergeCell ref="AI47:AI53"/>
    <mergeCell ref="AH47:AH53"/>
    <mergeCell ref="N70:N74"/>
    <mergeCell ref="O70:O74"/>
    <mergeCell ref="P70:P74"/>
    <mergeCell ref="Q70:Q74"/>
    <mergeCell ref="V70:V74"/>
    <mergeCell ref="W70:W74"/>
    <mergeCell ref="X70:X74"/>
    <mergeCell ref="Y70:Y74"/>
    <mergeCell ref="Z70:Z74"/>
    <mergeCell ref="AJ70:AJ74"/>
    <mergeCell ref="AA70:AA74"/>
    <mergeCell ref="AB70:AB74"/>
    <mergeCell ref="AC70:AC74"/>
    <mergeCell ref="AD70:AD74"/>
    <mergeCell ref="AE70:AE74"/>
    <mergeCell ref="AF70:AF74"/>
    <mergeCell ref="AD1:AI5"/>
    <mergeCell ref="AH35:AH38"/>
    <mergeCell ref="AH39:AH42"/>
    <mergeCell ref="AG10:AG11"/>
    <mergeCell ref="AI25:AI29"/>
    <mergeCell ref="AD14:AD19"/>
    <mergeCell ref="AD20:AD24"/>
    <mergeCell ref="AD25:AD29"/>
    <mergeCell ref="AD30:AD34"/>
    <mergeCell ref="AD35:AD38"/>
    <mergeCell ref="AD39:AD42"/>
    <mergeCell ref="AE14:AE19"/>
    <mergeCell ref="AE20:AE24"/>
    <mergeCell ref="AE25:AE29"/>
    <mergeCell ref="AE30:AE34"/>
    <mergeCell ref="AE35:AE38"/>
    <mergeCell ref="AE39:AE42"/>
    <mergeCell ref="AI10:AI11"/>
    <mergeCell ref="AI14:AI19"/>
    <mergeCell ref="AI20:AI24"/>
    <mergeCell ref="AH14:AH19"/>
    <mergeCell ref="E54:E59"/>
    <mergeCell ref="F54:F59"/>
    <mergeCell ref="AD54:AD59"/>
    <mergeCell ref="AC54:AC59"/>
    <mergeCell ref="Y54:Y59"/>
    <mergeCell ref="AB54:AB59"/>
    <mergeCell ref="AA54:AA59"/>
    <mergeCell ref="Z54:Z59"/>
    <mergeCell ref="O54:O59"/>
    <mergeCell ref="I54:I59"/>
    <mergeCell ref="U54:U59"/>
    <mergeCell ref="S54:S59"/>
    <mergeCell ref="P54:P59"/>
    <mergeCell ref="N54:N59"/>
    <mergeCell ref="T54:T59"/>
    <mergeCell ref="H54:H59"/>
    <mergeCell ref="B54:B59"/>
    <mergeCell ref="G54:G59"/>
    <mergeCell ref="AB10:AB11"/>
    <mergeCell ref="AB14:AB19"/>
    <mergeCell ref="AB20:AB24"/>
    <mergeCell ref="AB25:AB29"/>
    <mergeCell ref="AB30:AB34"/>
    <mergeCell ref="AB35:AB38"/>
    <mergeCell ref="AB39:AB42"/>
    <mergeCell ref="AB43:AB46"/>
    <mergeCell ref="AB47:AB53"/>
    <mergeCell ref="W25:W29"/>
    <mergeCell ref="W30:W34"/>
    <mergeCell ref="W35:W38"/>
    <mergeCell ref="W39:W42"/>
    <mergeCell ref="W43:W46"/>
    <mergeCell ref="W47:W53"/>
    <mergeCell ref="AA14:AA19"/>
    <mergeCell ref="AA20:AA24"/>
    <mergeCell ref="AA25:AA29"/>
    <mergeCell ref="AA30:AA34"/>
    <mergeCell ref="AA35:AA38"/>
    <mergeCell ref="AA39:AA42"/>
    <mergeCell ref="AA43:AA46"/>
    <mergeCell ref="AA47:AA53"/>
    <mergeCell ref="V14:V19"/>
    <mergeCell ref="V20:V24"/>
    <mergeCell ref="V25:V29"/>
    <mergeCell ref="V30:V34"/>
    <mergeCell ref="V35:V38"/>
    <mergeCell ref="V39:V42"/>
    <mergeCell ref="V43:V46"/>
    <mergeCell ref="V47:V53"/>
    <mergeCell ref="X47:X53"/>
    <mergeCell ref="Y47:Y53"/>
    <mergeCell ref="W20:W24"/>
    <mergeCell ref="W14:W19"/>
    <mergeCell ref="U10:U11"/>
    <mergeCell ref="U14:U19"/>
    <mergeCell ref="U20:U24"/>
    <mergeCell ref="U25:U29"/>
    <mergeCell ref="U30:U34"/>
    <mergeCell ref="U35:U38"/>
    <mergeCell ref="U39:U42"/>
    <mergeCell ref="U43:U46"/>
    <mergeCell ref="U47:U53"/>
    <mergeCell ref="T39:T42"/>
    <mergeCell ref="T43:T46"/>
    <mergeCell ref="T47:T53"/>
    <mergeCell ref="S10:S11"/>
    <mergeCell ref="S47:S53"/>
    <mergeCell ref="R47:R53"/>
    <mergeCell ref="O47:O53"/>
    <mergeCell ref="Q54:Q59"/>
    <mergeCell ref="Q10:Q11"/>
    <mergeCell ref="Q47:Q53"/>
    <mergeCell ref="P10:P11"/>
    <mergeCell ref="P47:P53"/>
    <mergeCell ref="N10:N11"/>
    <mergeCell ref="N47:N53"/>
    <mergeCell ref="O10:O11"/>
    <mergeCell ref="O14:O19"/>
    <mergeCell ref="O20:O24"/>
    <mergeCell ref="O25:O29"/>
    <mergeCell ref="O30:O34"/>
    <mergeCell ref="O35:O38"/>
    <mergeCell ref="O39:O42"/>
    <mergeCell ref="O43:O46"/>
    <mergeCell ref="I10:I11"/>
    <mergeCell ref="I14:I19"/>
    <mergeCell ref="I20:I24"/>
    <mergeCell ref="I25:I29"/>
    <mergeCell ref="I30:I34"/>
    <mergeCell ref="I35:I38"/>
    <mergeCell ref="I39:I42"/>
    <mergeCell ref="I43:I46"/>
    <mergeCell ref="I47:I53"/>
    <mergeCell ref="F14:F19"/>
    <mergeCell ref="F20:F24"/>
    <mergeCell ref="F25:F29"/>
    <mergeCell ref="F30:F34"/>
    <mergeCell ref="F35:F38"/>
    <mergeCell ref="F39:F42"/>
    <mergeCell ref="F43:F46"/>
    <mergeCell ref="F47:F53"/>
    <mergeCell ref="H10:H11"/>
    <mergeCell ref="H14:H19"/>
    <mergeCell ref="H20:H24"/>
    <mergeCell ref="H25:H29"/>
    <mergeCell ref="H30:H34"/>
    <mergeCell ref="H35:H38"/>
    <mergeCell ref="H39:H42"/>
    <mergeCell ref="H43:H46"/>
    <mergeCell ref="H47:H53"/>
    <mergeCell ref="C54:C59"/>
    <mergeCell ref="D10:D11"/>
    <mergeCell ref="D14:D19"/>
    <mergeCell ref="D20:D24"/>
    <mergeCell ref="D25:D29"/>
    <mergeCell ref="D30:D34"/>
    <mergeCell ref="D35:D38"/>
    <mergeCell ref="D39:D42"/>
    <mergeCell ref="D43:D46"/>
    <mergeCell ref="D47:D53"/>
    <mergeCell ref="D54:D59"/>
    <mergeCell ref="C10:C11"/>
    <mergeCell ref="C14:C19"/>
    <mergeCell ref="C20:C24"/>
    <mergeCell ref="C25:C29"/>
    <mergeCell ref="C30:C34"/>
    <mergeCell ref="C35:C38"/>
    <mergeCell ref="C39:C42"/>
    <mergeCell ref="B35:B38"/>
    <mergeCell ref="B39:B42"/>
    <mergeCell ref="B43:B46"/>
    <mergeCell ref="B47:B53"/>
    <mergeCell ref="C43:C46"/>
    <mergeCell ref="C47:C53"/>
    <mergeCell ref="E20:E24"/>
    <mergeCell ref="E25:E29"/>
    <mergeCell ref="G10:G11"/>
    <mergeCell ref="G14:G19"/>
    <mergeCell ref="G20:G24"/>
    <mergeCell ref="G25:G29"/>
    <mergeCell ref="G30:G34"/>
    <mergeCell ref="G35:G38"/>
    <mergeCell ref="G39:G42"/>
    <mergeCell ref="G43:G46"/>
    <mergeCell ref="G47:G53"/>
    <mergeCell ref="E39:E42"/>
    <mergeCell ref="E43:E46"/>
    <mergeCell ref="E47:E53"/>
    <mergeCell ref="E30:E34"/>
    <mergeCell ref="E10:E11"/>
    <mergeCell ref="E14:E19"/>
    <mergeCell ref="F10:F11"/>
    <mergeCell ref="B60:B64"/>
    <mergeCell ref="C60:C64"/>
    <mergeCell ref="D60:D64"/>
    <mergeCell ref="E60:E64"/>
    <mergeCell ref="F60:F64"/>
    <mergeCell ref="G60:G64"/>
    <mergeCell ref="H60:H64"/>
    <mergeCell ref="I60:I64"/>
    <mergeCell ref="B6:AI6"/>
    <mergeCell ref="B8:AI8"/>
    <mergeCell ref="J10:M10"/>
    <mergeCell ref="V10:AA10"/>
    <mergeCell ref="AD10:AF10"/>
    <mergeCell ref="B10:B11"/>
    <mergeCell ref="B14:B19"/>
    <mergeCell ref="B20:B24"/>
    <mergeCell ref="B25:B29"/>
    <mergeCell ref="R10:R11"/>
    <mergeCell ref="T10:T11"/>
    <mergeCell ref="T14:T19"/>
    <mergeCell ref="T20:T24"/>
    <mergeCell ref="T25:T29"/>
    <mergeCell ref="AC10:AC11"/>
    <mergeCell ref="AH10:AH11"/>
    <mergeCell ref="N60:N64"/>
    <mergeCell ref="O60:O64"/>
    <mergeCell ref="P60:P64"/>
    <mergeCell ref="Q60:Q64"/>
    <mergeCell ref="R60:R64"/>
    <mergeCell ref="S60:S64"/>
    <mergeCell ref="T60:T64"/>
    <mergeCell ref="U60:U64"/>
    <mergeCell ref="V60:V64"/>
    <mergeCell ref="AF60:AF64"/>
    <mergeCell ref="AG60:AG64"/>
    <mergeCell ref="AH60:AH64"/>
    <mergeCell ref="AI60:AI64"/>
    <mergeCell ref="W60:W64"/>
    <mergeCell ref="X60:X64"/>
    <mergeCell ref="Y60:Y64"/>
    <mergeCell ref="Z60:Z64"/>
    <mergeCell ref="AA60:AA64"/>
    <mergeCell ref="AB60:AB64"/>
    <mergeCell ref="AC60:AC64"/>
    <mergeCell ref="AD60:AD64"/>
    <mergeCell ref="AE60:AE64"/>
    <mergeCell ref="U65:U69"/>
    <mergeCell ref="V65:V69"/>
    <mergeCell ref="W65:W69"/>
    <mergeCell ref="B65:B69"/>
    <mergeCell ref="C65:C69"/>
    <mergeCell ref="D65:D69"/>
    <mergeCell ref="E65:E69"/>
    <mergeCell ref="F65:F69"/>
    <mergeCell ref="G65:G69"/>
    <mergeCell ref="H65:H69"/>
    <mergeCell ref="I65:I69"/>
    <mergeCell ref="N65:N69"/>
    <mergeCell ref="O65:O69"/>
    <mergeCell ref="P65:P69"/>
    <mergeCell ref="Q65:Q69"/>
    <mergeCell ref="R65:R69"/>
    <mergeCell ref="S65:S69"/>
    <mergeCell ref="T65:T69"/>
    <mergeCell ref="A65:A69"/>
    <mergeCell ref="B70:B74"/>
    <mergeCell ref="C70:C74"/>
    <mergeCell ref="D70:D74"/>
    <mergeCell ref="E70:E74"/>
    <mergeCell ref="F70:F74"/>
    <mergeCell ref="G70:G74"/>
    <mergeCell ref="H70:H74"/>
    <mergeCell ref="I70:I74"/>
    <mergeCell ref="AG65:AG69"/>
    <mergeCell ref="AH65:AH69"/>
    <mergeCell ref="AI65:AI69"/>
    <mergeCell ref="AJ65:AJ69"/>
    <mergeCell ref="X65:X69"/>
    <mergeCell ref="Y65:Y69"/>
    <mergeCell ref="Z65:Z69"/>
    <mergeCell ref="AA65:AA69"/>
    <mergeCell ref="AB65:AB69"/>
    <mergeCell ref="AC65:AC69"/>
    <mergeCell ref="AD65:AD69"/>
    <mergeCell ref="AE65:AE69"/>
    <mergeCell ref="AF65:AF69"/>
    <mergeCell ref="AC80:AC85"/>
    <mergeCell ref="AD80:AD85"/>
    <mergeCell ref="AE80:AE85"/>
    <mergeCell ref="AF80:AF85"/>
    <mergeCell ref="AG80:AG85"/>
    <mergeCell ref="AH80:AH85"/>
    <mergeCell ref="AI80:AI85"/>
    <mergeCell ref="AJ80:AJ85"/>
    <mergeCell ref="T80:T85"/>
    <mergeCell ref="U80:U85"/>
    <mergeCell ref="V80:V85"/>
    <mergeCell ref="W80:W85"/>
    <mergeCell ref="X80:X85"/>
    <mergeCell ref="Y80:Y85"/>
    <mergeCell ref="Z80:Z85"/>
    <mergeCell ref="AA80:AA85"/>
    <mergeCell ref="AB80:AB85"/>
  </mergeCells>
  <phoneticPr fontId="21" type="noConversion"/>
  <pageMargins left="0.25" right="0.25" top="0.75" bottom="0.75" header="0.3" footer="0.3"/>
  <pageSetup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ed14601-a767-49df-87ac-319a5ad53ef2">
      <UserInfo>
        <DisplayName>Edita Gajauskienė</DisplayName>
        <AccountId>106</AccountId>
        <AccountType/>
      </UserInfo>
      <UserInfo>
        <DisplayName>Erika Antanėlė</DisplayName>
        <AccountId>136</AccountId>
        <AccountType/>
      </UserInfo>
      <UserInfo>
        <DisplayName>Brigita Taran</DisplayName>
        <AccountId>52</AccountId>
        <AccountType/>
      </UserInfo>
      <UserInfo>
        <DisplayName>Orestas Čerka</DisplayName>
        <AccountId>15</AccountId>
        <AccountType/>
      </UserInfo>
      <UserInfo>
        <DisplayName>Aneta Rinkevič</DisplayName>
        <AccountId>116</AccountId>
        <AccountType/>
      </UserInfo>
      <UserInfo>
        <DisplayName>Lukas Dovydavičius</DisplayName>
        <AccountId>97</AccountId>
        <AccountType/>
      </UserInfo>
      <UserInfo>
        <DisplayName>Agnė Braškutė</DisplayName>
        <AccountId>64</AccountId>
        <AccountType/>
      </UserInfo>
      <UserInfo>
        <DisplayName>Indrė Misiūnienė</DisplayName>
        <AccountId>48</AccountId>
        <AccountType/>
      </UserInfo>
      <UserInfo>
        <DisplayName>Aušra Barrientos</DisplayName>
        <AccountId>84</AccountId>
        <AccountType/>
      </UserInfo>
      <UserInfo>
        <DisplayName>Veiklos_procesu_ir_kokybes_sistema</DisplayName>
        <AccountId>36</AccountId>
        <AccountType/>
      </UserInfo>
      <UserInfo>
        <DisplayName>Vilius Rekevičius</DisplayName>
        <AccountId>137</AccountId>
        <AccountType/>
      </UserInfo>
      <UserInfo>
        <DisplayName>Aurelija Babiliūtė</DisplayName>
        <AccountId>38</AccountId>
        <AccountType/>
      </UserInfo>
      <UserInfo>
        <DisplayName>SharingLinks.572ddc33-1599-4dc7-a2e1-c234125e843e.OrganizationView.dabb64f1-5fb8-459d-9c06-58ccb3ff0e3a</DisplayName>
        <AccountId>469</AccountId>
        <AccountType/>
      </UserInfo>
      <UserInfo>
        <DisplayName>Lijana Valančienė</DisplayName>
        <AccountId>318</AccountId>
        <AccountType/>
      </UserInfo>
      <UserInfo>
        <DisplayName>Rasa Rotomskienė</DisplayName>
        <AccountId>357</AccountId>
        <AccountType/>
      </UserInfo>
      <UserInfo>
        <DisplayName>SharingLinks.6e56b127-3fab-4329-9174-2d097fd33f8e.OrganizationEdit.828a1785-f54c-41d8-9a88-28a0b7b052cb</DisplayName>
        <AccountId>476</AccountId>
        <AccountType/>
      </UserInfo>
      <UserInfo>
        <DisplayName>Evgenija Grigoruk-Babičeva</DisplayName>
        <AccountId>165</AccountId>
        <AccountType/>
      </UserInfo>
      <UserInfo>
        <DisplayName>Musu_projektai</DisplayName>
        <AccountId>336</AccountId>
        <AccountType/>
      </UserInfo>
      <UserInfo>
        <DisplayName>Justė Rakštytė-Hoimian</DisplayName>
        <AccountId>305</AccountId>
        <AccountType/>
      </UserInfo>
      <UserInfo>
        <DisplayName>Vaida Lapinskienė</DisplayName>
        <AccountId>182</AccountId>
        <AccountType/>
      </UserInfo>
      <UserInfo>
        <DisplayName>Simona Uvarovaitė</DisplayName>
        <AccountId>240</AccountId>
        <AccountType/>
      </UserInfo>
      <UserInfo>
        <DisplayName>FS_DIR</DisplayName>
        <AccountId>413</AccountId>
        <AccountType/>
      </UserInfo>
      <UserInfo>
        <DisplayName>SharingLinks.699540ad-c3f1-4003-85d0-00ecd5645088.Flexible.3004e9c9-0e53-4db3-847d-e57379a917a7</DisplayName>
        <AccountId>432</AccountId>
        <AccountType/>
      </UserInfo>
      <UserInfo>
        <DisplayName>Rūta Zubrienė</DisplayName>
        <AccountId>101</AccountId>
        <AccountType/>
      </UserInfo>
      <UserInfo>
        <DisplayName>Eglė Kelminskė</DisplayName>
        <AccountId>208</AccountId>
        <AccountType/>
      </UserInfo>
      <UserInfo>
        <DisplayName>Monika Potapenko</DisplayName>
        <AccountId>216</AccountId>
        <AccountType/>
      </UserInfo>
      <UserInfo>
        <DisplayName>Rasa Uždavinytė</DisplayName>
        <AccountId>246</AccountId>
        <AccountType/>
      </UserInfo>
      <UserInfo>
        <DisplayName>SharingLinks.c4ed647b-aedb-4828-beb1-c544d6a06ea4.OrganizationView.4b5b72bd-236a-473e-bdea-4e03a7a3f55d</DisplayName>
        <AccountId>467</AccountId>
        <AccountType/>
      </UserInfo>
      <UserInfo>
        <DisplayName>SharingLinks.41f0f3d0-b12d-404d-b57a-d096f0f80c5d.OrganizationView.add5a6ef-a08c-461c-958b-c0375edf4c31</DisplayName>
        <AccountId>537</AccountId>
        <AccountType/>
      </UserInfo>
      <UserInfo>
        <DisplayName>Lina Petruškienė</DisplayName>
        <AccountId>256</AccountId>
        <AccountType/>
      </UserInfo>
      <UserInfo>
        <DisplayName>Inga Lukošiūnaitė</DisplayName>
        <AccountId>88</AccountId>
        <AccountType/>
      </UserInfo>
      <UserInfo>
        <DisplayName>Sigita Skrebė</DisplayName>
        <AccountId>93</AccountId>
        <AccountType/>
      </UserInfo>
      <UserInfo>
        <DisplayName>Agnė Vaitkūnienė</DisplayName>
        <AccountId>143</AccountId>
        <AccountType/>
      </UserInfo>
      <UserInfo>
        <DisplayName>Gintarė Kuncaitytė</DisplayName>
        <AccountId>159</AccountId>
        <AccountType/>
      </UserInfo>
      <UserInfo>
        <DisplayName>Diana Martinavičė</DisplayName>
        <AccountId>59</AccountId>
        <AccountType/>
      </UserInfo>
      <UserInfo>
        <DisplayName>Giedrė Indriulienė</DisplayName>
        <AccountId>125</AccountId>
        <AccountType/>
      </UserInfo>
      <UserInfo>
        <DisplayName>SharingLinks.af4d9fc1-03f2-4552-8bd5-87a9eb6d08c0.OrganizationView.2902ea35-26fe-4828-8591-9653cd39a33c</DisplayName>
        <AccountId>570</AccountId>
        <AccountType/>
      </UserInfo>
      <UserInfo>
        <DisplayName>Brigita Masiulienė</DisplayName>
        <AccountId>86</AccountId>
        <AccountType/>
      </UserInfo>
    </SharedWithUsers>
    <TaxCatchAll xmlns="7ed14601-a767-49df-87ac-319a5ad53ef2" xsi:nil="true"/>
    <lcf76f155ced4ddcb4097134ff3c332f xmlns="8fa2b46d-e0e5-4105-8197-5a0c810b9da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288FD6-8C24-44CF-803E-D292BAEB7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DC6BBBF-8FD0-4253-97A9-56ABF9D83DD0}">
  <ds:schemaRefs>
    <ds:schemaRef ds:uri="http://schemas.microsoft.com/sharepoint/v3/contenttype/forms"/>
  </ds:schemaRefs>
</ds:datastoreItem>
</file>

<file path=customXml/itemProps3.xml><?xml version="1.0" encoding="utf-8"?>
<ds:datastoreItem xmlns:ds="http://schemas.openxmlformats.org/officeDocument/2006/customXml" ds:itemID="{2EF7F745-5952-4BC1-851B-89A62877BEBB}">
  <ds:schemaRefs>
    <ds:schemaRef ds:uri="http://schemas.microsoft.com/office/2006/metadata/properties"/>
    <ds:schemaRef ds:uri="http://schemas.microsoft.com/office/infopath/2007/PartnerControls"/>
    <ds:schemaRef ds:uri="7ed14601-a767-49df-87ac-319a5ad53ef2"/>
    <ds:schemaRef ds:uri="8fa2b46d-e0e5-4105-8197-5a0c810b9da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Kvietimu planas</dc:title>
  <dc:subject/>
  <dc:creator>Rasa Mockutė</dc:creator>
  <cp:keywords/>
  <dc:description/>
  <cp:lastModifiedBy>Jurgita Vilūnienė</cp:lastModifiedBy>
  <cp:revision/>
  <dcterms:created xsi:type="dcterms:W3CDTF">2015-06-05T18:17:00Z</dcterms:created>
  <dcterms:modified xsi:type="dcterms:W3CDTF">2026-07-16T12:52:01Z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DmsPermissionsFlags">
    <vt:lpwstr>,SECTRUE,</vt:lpwstr>
  </property>
  <property fmtid="{D5CDD505-2E9C-101B-9397-08002B2CF9AE}" pid="4" name="DmsPermissionsUsers">
    <vt:lpwstr>1089;#Rasa Mockutė;#67;#Agnė Sakevičiūtė;#233;#Jūratė Lepardinienė</vt:lpwstr>
  </property>
  <property fmtid="{D5CDD505-2E9C-101B-9397-08002B2CF9AE}" pid="5" name="DmsPermissionsDivisions">
    <vt:lpwstr>3308;#Procesų valdymo skyrius|1d2453fc-c175-46b4-b9fe-6151c1a059d8;#49;#Vadovybė|58a5a61f-fccb-4f74-9a6b-098be634181c</vt:lpwstr>
  </property>
  <property fmtid="{D5CDD505-2E9C-101B-9397-08002B2CF9AE}" pid="6" name="TaxCatchAll">
    <vt:lpwstr/>
  </property>
  <property fmtid="{D5CDD505-2E9C-101B-9397-08002B2CF9AE}" pid="7" name="DmsDocPrepDocSendRegReal">
    <vt:bool>false</vt:bool>
  </property>
  <property fmtid="{D5CDD505-2E9C-101B-9397-08002B2CF9AE}" pid="8" name="DmsWaitingForSign">
    <vt:bool>true</vt:bool>
  </property>
  <property fmtid="{D5CDD505-2E9C-101B-9397-08002B2CF9AE}" pid="9" name="MediaServiceImageTags">
    <vt:lpwstr/>
  </property>
  <property fmtid="{D5CDD505-2E9C-101B-9397-08002B2CF9AE}" pid="10" name="ICV">
    <vt:lpwstr>2AEB1C25A5A94D87B56E8CA4DB34810E_12</vt:lpwstr>
  </property>
  <property fmtid="{D5CDD505-2E9C-101B-9397-08002B2CF9AE}" pid="11" name="KSOProductBuildVer">
    <vt:lpwstr>1033-12.2.0.23155</vt:lpwstr>
  </property>
</Properties>
</file>