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R:\Informavimo veikla\Internetas\2014-2020 (LT)\(9 prioritetas) Žmogiškųjų išteklių priemonės\09.4.3-ESFA-K-827 Pameistryste\"/>
    </mc:Choice>
  </mc:AlternateContent>
  <bookViews>
    <workbookView xWindow="0" yWindow="0" windowWidth="28800" windowHeight="12300" activeTab="1"/>
  </bookViews>
  <sheets>
    <sheet name="Finansavimo paskirstymas" sheetId="6" r:id="rId1"/>
    <sheet name="Finansavimo paskirstymas (pvz)" sheetId="4" r:id="rId2"/>
    <sheet name="Sheet2" sheetId="2" state="hidden" r:id="rId3"/>
  </sheets>
  <definedNames>
    <definedName name="bbir">Sheet2!$C$5:$C$7</definedName>
    <definedName name="de_minimis">Sheet2!$C$2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4" i="6" l="1"/>
  <c r="G44" i="6" s="1"/>
  <c r="F43" i="6"/>
  <c r="G43" i="6" s="1"/>
  <c r="F42" i="6"/>
  <c r="G42" i="6" s="1"/>
  <c r="F41" i="6"/>
  <c r="G41" i="6" s="1"/>
  <c r="F40" i="6"/>
  <c r="G40" i="6" s="1"/>
  <c r="F39" i="6"/>
  <c r="G39" i="6" s="1"/>
  <c r="F38" i="6"/>
  <c r="G38" i="6" s="1"/>
  <c r="F37" i="6"/>
  <c r="G37" i="6" s="1"/>
  <c r="F36" i="6"/>
  <c r="G36" i="6" s="1"/>
  <c r="F35" i="6"/>
  <c r="G35" i="6" s="1"/>
  <c r="F34" i="6"/>
  <c r="G34" i="6" s="1"/>
  <c r="F33" i="6"/>
  <c r="G33" i="6" s="1"/>
  <c r="F32" i="6"/>
  <c r="G32" i="6" s="1"/>
  <c r="F31" i="6"/>
  <c r="G31" i="6" s="1"/>
  <c r="F30" i="6"/>
  <c r="G30" i="6" s="1"/>
  <c r="F29" i="6"/>
  <c r="G29" i="6" s="1"/>
  <c r="F28" i="6"/>
  <c r="G28" i="6" s="1"/>
  <c r="F27" i="6"/>
  <c r="G27" i="6" s="1"/>
  <c r="F26" i="6"/>
  <c r="G26" i="6" s="1"/>
  <c r="F25" i="6"/>
  <c r="G25" i="6" s="1"/>
  <c r="F24" i="6"/>
  <c r="G24" i="6" s="1"/>
  <c r="F23" i="6"/>
  <c r="G23" i="6" s="1"/>
  <c r="F22" i="6"/>
  <c r="G22" i="6" s="1"/>
  <c r="F21" i="6"/>
  <c r="G21" i="6" s="1"/>
  <c r="F20" i="6"/>
  <c r="G20" i="6" s="1"/>
  <c r="F19" i="6"/>
  <c r="G19" i="6" s="1"/>
  <c r="F18" i="6"/>
  <c r="G18" i="6" s="1"/>
  <c r="F17" i="6"/>
  <c r="G17" i="6" s="1"/>
  <c r="F16" i="6"/>
  <c r="G16" i="6" s="1"/>
  <c r="F15" i="6"/>
  <c r="G15" i="6" s="1"/>
  <c r="AQ13" i="6" a="1"/>
  <c r="AQ13" i="6" s="1"/>
  <c r="AP13" i="6" a="1"/>
  <c r="AP13" i="6" s="1"/>
  <c r="AO13" i="6" a="1"/>
  <c r="AO13" i="6" s="1"/>
  <c r="AN13" i="6" a="1"/>
  <c r="AN13" i="6" s="1"/>
  <c r="AM13" i="6" a="1"/>
  <c r="AM13" i="6" s="1"/>
  <c r="AL13" i="6" a="1"/>
  <c r="AL13" i="6" s="1"/>
  <c r="AK13" i="6" a="1"/>
  <c r="AK13" i="6" s="1"/>
  <c r="AJ13" i="6" a="1"/>
  <c r="AJ13" i="6" s="1"/>
  <c r="AI13" i="6" a="1"/>
  <c r="AI13" i="6" s="1"/>
  <c r="AH13" i="6" a="1"/>
  <c r="AH13" i="6" s="1"/>
  <c r="AG13" i="6" a="1"/>
  <c r="AG13" i="6" s="1"/>
  <c r="AF13" i="6" a="1"/>
  <c r="AF13" i="6" s="1"/>
  <c r="AE13" i="6" a="1"/>
  <c r="AE13" i="6" s="1"/>
  <c r="AD13" i="6" a="1"/>
  <c r="AD13" i="6" s="1"/>
  <c r="AC13" i="6" a="1"/>
  <c r="AC13" i="6" s="1"/>
  <c r="AB13" i="6" a="1"/>
  <c r="AB13" i="6" s="1"/>
  <c r="AA13" i="6" a="1"/>
  <c r="AA13" i="6" s="1"/>
  <c r="Z13" i="6" a="1"/>
  <c r="Z13" i="6" s="1"/>
  <c r="Y13" i="6" a="1"/>
  <c r="Y13" i="6" s="1"/>
  <c r="X13" i="6" a="1"/>
  <c r="X13" i="6" s="1"/>
  <c r="W13" i="6" a="1"/>
  <c r="W13" i="6" s="1"/>
  <c r="V13" i="6" a="1"/>
  <c r="V13" i="6" s="1"/>
  <c r="U13" i="6" a="1"/>
  <c r="U13" i="6" s="1"/>
  <c r="T13" i="6" a="1"/>
  <c r="T13" i="6" s="1"/>
  <c r="S13" i="6" a="1"/>
  <c r="S13" i="6" s="1"/>
  <c r="R13" i="6" a="1"/>
  <c r="R13" i="6" s="1"/>
  <c r="Q13" i="6" a="1"/>
  <c r="Q13" i="6" s="1"/>
  <c r="P13" i="6" a="1"/>
  <c r="P13" i="6" s="1"/>
  <c r="O13" i="6" a="1"/>
  <c r="O13" i="6" s="1"/>
  <c r="N13" i="6" a="1"/>
  <c r="N13" i="6" s="1"/>
  <c r="M13" i="6" a="1"/>
  <c r="M13" i="6" s="1"/>
  <c r="L13" i="6" a="1"/>
  <c r="L13" i="6" s="1"/>
  <c r="K13" i="6" a="1"/>
  <c r="K13" i="6" s="1"/>
  <c r="J13" i="6" a="1"/>
  <c r="J13" i="6" s="1"/>
  <c r="I13" i="6" a="1"/>
  <c r="I13" i="6" s="1"/>
  <c r="H13" i="6" a="1"/>
  <c r="H13" i="6" s="1"/>
  <c r="AQ12" i="6" a="1"/>
  <c r="AQ12" i="6" s="1"/>
  <c r="AQ11" i="6" s="1"/>
  <c r="AP12" i="6" a="1"/>
  <c r="AP12" i="6" s="1"/>
  <c r="AP11" i="6" s="1"/>
  <c r="AO12" i="6" a="1"/>
  <c r="AO12" i="6" s="1"/>
  <c r="AO11" i="6" s="1"/>
  <c r="AN12" i="6" a="1"/>
  <c r="AN12" i="6" s="1"/>
  <c r="AN11" i="6" s="1"/>
  <c r="AM12" i="6" a="1"/>
  <c r="AM12" i="6" s="1"/>
  <c r="AM11" i="6" s="1"/>
  <c r="AL12" i="6" a="1"/>
  <c r="AL12" i="6" s="1"/>
  <c r="AL11" i="6" s="1"/>
  <c r="AK12" i="6" a="1"/>
  <c r="AK12" i="6" s="1"/>
  <c r="AK11" i="6" s="1"/>
  <c r="AJ12" i="6" a="1"/>
  <c r="AJ12" i="6" s="1"/>
  <c r="AJ11" i="6" s="1"/>
  <c r="AI12" i="6" a="1"/>
  <c r="AI12" i="6" s="1"/>
  <c r="AI11" i="6" s="1"/>
  <c r="AH12" i="6" a="1"/>
  <c r="AH12" i="6" s="1"/>
  <c r="AH11" i="6" s="1"/>
  <c r="AG12" i="6" a="1"/>
  <c r="AG12" i="6" s="1"/>
  <c r="AG11" i="6" s="1"/>
  <c r="AF12" i="6" a="1"/>
  <c r="AF12" i="6" s="1"/>
  <c r="AF11" i="6" s="1"/>
  <c r="AE12" i="6" a="1"/>
  <c r="AE12" i="6" s="1"/>
  <c r="AE11" i="6" s="1"/>
  <c r="AD12" i="6" a="1"/>
  <c r="AD12" i="6" s="1"/>
  <c r="AD11" i="6" s="1"/>
  <c r="AC12" i="6" a="1"/>
  <c r="AC12" i="6" s="1"/>
  <c r="AC11" i="6" s="1"/>
  <c r="AB12" i="6" a="1"/>
  <c r="AB12" i="6" s="1"/>
  <c r="AB11" i="6" s="1"/>
  <c r="AA12" i="6" a="1"/>
  <c r="AA12" i="6" s="1"/>
  <c r="AA11" i="6" s="1"/>
  <c r="Z12" i="6" a="1"/>
  <c r="Z12" i="6" s="1"/>
  <c r="Z11" i="6" s="1"/>
  <c r="Y12" i="6" a="1"/>
  <c r="Y12" i="6" s="1"/>
  <c r="Y11" i="6" s="1"/>
  <c r="X12" i="6" a="1"/>
  <c r="X12" i="6" s="1"/>
  <c r="X11" i="6" s="1"/>
  <c r="W12" i="6" a="1"/>
  <c r="W12" i="6" s="1"/>
  <c r="W11" i="6" s="1"/>
  <c r="V12" i="6" a="1"/>
  <c r="V12" i="6" s="1"/>
  <c r="V11" i="6" s="1"/>
  <c r="U12" i="6" a="1"/>
  <c r="U12" i="6" s="1"/>
  <c r="U11" i="6" s="1"/>
  <c r="T12" i="6" a="1"/>
  <c r="T12" i="6" s="1"/>
  <c r="T11" i="6" s="1"/>
  <c r="S12" i="6" a="1"/>
  <c r="S12" i="6" s="1"/>
  <c r="S11" i="6" s="1"/>
  <c r="R12" i="6" a="1"/>
  <c r="R12" i="6" s="1"/>
  <c r="R11" i="6" s="1"/>
  <c r="Q12" i="6" a="1"/>
  <c r="Q12" i="6" s="1"/>
  <c r="Q11" i="6" s="1"/>
  <c r="P12" i="6" a="1"/>
  <c r="P12" i="6" s="1"/>
  <c r="P11" i="6" s="1"/>
  <c r="O12" i="6" a="1"/>
  <c r="O12" i="6" s="1"/>
  <c r="O11" i="6" s="1"/>
  <c r="N12" i="6" a="1"/>
  <c r="N12" i="6" s="1"/>
  <c r="N11" i="6" s="1"/>
  <c r="M12" i="6" a="1"/>
  <c r="M12" i="6" s="1"/>
  <c r="M11" i="6" s="1"/>
  <c r="L12" i="6" a="1"/>
  <c r="L12" i="6" s="1"/>
  <c r="L11" i="6" s="1"/>
  <c r="K12" i="6" a="1"/>
  <c r="K12" i="6" s="1"/>
  <c r="K11" i="6" s="1"/>
  <c r="J12" i="6" a="1"/>
  <c r="J12" i="6" s="1"/>
  <c r="J11" i="6" s="1"/>
  <c r="I12" i="6" a="1"/>
  <c r="I12" i="6" s="1"/>
  <c r="I11" i="6" s="1"/>
  <c r="H12" i="6" a="1"/>
  <c r="H12" i="6" s="1"/>
  <c r="AQ10" i="6"/>
  <c r="AP10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D7" i="6"/>
  <c r="I12" i="4" a="1"/>
  <c r="I12" i="4" s="1"/>
  <c r="J12" i="4" a="1"/>
  <c r="J12" i="4" s="1"/>
  <c r="K12" i="4" a="1"/>
  <c r="K12" i="4" s="1"/>
  <c r="L12" i="4" a="1"/>
  <c r="L12" i="4" s="1"/>
  <c r="M12" i="4" a="1"/>
  <c r="M12" i="4" s="1"/>
  <c r="N12" i="4" a="1"/>
  <c r="N12" i="4" s="1"/>
  <c r="O12" i="4" a="1"/>
  <c r="O12" i="4" s="1"/>
  <c r="P12" i="4" a="1"/>
  <c r="P12" i="4" s="1"/>
  <c r="Q12" i="4" a="1"/>
  <c r="Q12" i="4" s="1"/>
  <c r="R12" i="4" a="1"/>
  <c r="R12" i="4" s="1"/>
  <c r="S12" i="4" a="1"/>
  <c r="S12" i="4" s="1"/>
  <c r="T12" i="4" a="1"/>
  <c r="T12" i="4" s="1"/>
  <c r="U12" i="4" a="1"/>
  <c r="U12" i="4" s="1"/>
  <c r="V12" i="4" a="1"/>
  <c r="V12" i="4" s="1"/>
  <c r="W12" i="4" a="1"/>
  <c r="W12" i="4" s="1"/>
  <c r="X12" i="4" a="1"/>
  <c r="X12" i="4" s="1"/>
  <c r="Y12" i="4" a="1"/>
  <c r="Y12" i="4" s="1"/>
  <c r="Z12" i="4" a="1"/>
  <c r="Z12" i="4" s="1"/>
  <c r="AA12" i="4" a="1"/>
  <c r="AA12" i="4" s="1"/>
  <c r="AB12" i="4" a="1"/>
  <c r="AB12" i="4" s="1"/>
  <c r="AC12" i="4" a="1"/>
  <c r="AC12" i="4" s="1"/>
  <c r="AD12" i="4" a="1"/>
  <c r="AD12" i="4" s="1"/>
  <c r="AE12" i="4" a="1"/>
  <c r="AE12" i="4" s="1"/>
  <c r="AF12" i="4" a="1"/>
  <c r="AF12" i="4" s="1"/>
  <c r="AG12" i="4" a="1"/>
  <c r="AG12" i="4" s="1"/>
  <c r="AH12" i="4" a="1"/>
  <c r="AH12" i="4" s="1"/>
  <c r="AI12" i="4" a="1"/>
  <c r="AI12" i="4" s="1"/>
  <c r="AJ12" i="4" a="1"/>
  <c r="AJ12" i="4" s="1"/>
  <c r="AK12" i="4" a="1"/>
  <c r="AK12" i="4" s="1"/>
  <c r="AL12" i="4" a="1"/>
  <c r="AL12" i="4" s="1"/>
  <c r="AM12" i="4" a="1"/>
  <c r="AM12" i="4" s="1"/>
  <c r="AN12" i="4" a="1"/>
  <c r="AN12" i="4" s="1"/>
  <c r="AO12" i="4" a="1"/>
  <c r="AO12" i="4" s="1"/>
  <c r="AP12" i="4" a="1"/>
  <c r="AP12" i="4" s="1"/>
  <c r="AQ12" i="4" a="1"/>
  <c r="AQ12" i="4" s="1"/>
  <c r="I13" i="4" a="1"/>
  <c r="I13" i="4" s="1"/>
  <c r="J13" i="4" a="1"/>
  <c r="J13" i="4" s="1"/>
  <c r="K13" i="4" a="1"/>
  <c r="K13" i="4" s="1"/>
  <c r="L13" i="4" a="1"/>
  <c r="L13" i="4" s="1"/>
  <c r="M13" i="4" a="1"/>
  <c r="M13" i="4" s="1"/>
  <c r="N13" i="4" a="1"/>
  <c r="N13" i="4" s="1"/>
  <c r="O13" i="4" a="1"/>
  <c r="O13" i="4" s="1"/>
  <c r="P13" i="4" a="1"/>
  <c r="P13" i="4" s="1"/>
  <c r="Q13" i="4" a="1"/>
  <c r="Q13" i="4" s="1"/>
  <c r="R13" i="4" a="1"/>
  <c r="R13" i="4" s="1"/>
  <c r="S13" i="4" a="1"/>
  <c r="S13" i="4" s="1"/>
  <c r="T13" i="4" a="1"/>
  <c r="T13" i="4" s="1"/>
  <c r="U13" i="4" a="1"/>
  <c r="U13" i="4" s="1"/>
  <c r="V13" i="4" a="1"/>
  <c r="V13" i="4" s="1"/>
  <c r="W13" i="4" a="1"/>
  <c r="W13" i="4" s="1"/>
  <c r="X13" i="4" a="1"/>
  <c r="X13" i="4" s="1"/>
  <c r="Y13" i="4" a="1"/>
  <c r="Y13" i="4" s="1"/>
  <c r="Z13" i="4" a="1"/>
  <c r="Z13" i="4" s="1"/>
  <c r="AA13" i="4" a="1"/>
  <c r="AA13" i="4" s="1"/>
  <c r="AB13" i="4" a="1"/>
  <c r="AB13" i="4" s="1"/>
  <c r="AC13" i="4" a="1"/>
  <c r="AC13" i="4" s="1"/>
  <c r="AD13" i="4" a="1"/>
  <c r="AD13" i="4" s="1"/>
  <c r="AE13" i="4" a="1"/>
  <c r="AE13" i="4" s="1"/>
  <c r="AF13" i="4" a="1"/>
  <c r="AF13" i="4" s="1"/>
  <c r="AG13" i="4" a="1"/>
  <c r="AG13" i="4" s="1"/>
  <c r="AH13" i="4" a="1"/>
  <c r="AH13" i="4" s="1"/>
  <c r="AI13" i="4" a="1"/>
  <c r="AI13" i="4" s="1"/>
  <c r="AJ13" i="4" a="1"/>
  <c r="AJ13" i="4" s="1"/>
  <c r="AK13" i="4" a="1"/>
  <c r="AK13" i="4" s="1"/>
  <c r="AL13" i="4" a="1"/>
  <c r="AL13" i="4" s="1"/>
  <c r="AM13" i="4" a="1"/>
  <c r="AM13" i="4" s="1"/>
  <c r="AN13" i="4" a="1"/>
  <c r="AN13" i="4" s="1"/>
  <c r="AO13" i="4" a="1"/>
  <c r="AO13" i="4" s="1"/>
  <c r="AP13" i="4" a="1"/>
  <c r="AP13" i="4" s="1"/>
  <c r="AQ13" i="4" a="1"/>
  <c r="AQ13" i="4" s="1"/>
  <c r="H13" i="4" a="1"/>
  <c r="H13" i="4" s="1"/>
  <c r="H12" i="4" a="1"/>
  <c r="H12" i="4" s="1"/>
  <c r="D2" i="6" l="1"/>
  <c r="D5" i="6"/>
  <c r="D4" i="6"/>
  <c r="H11" i="6"/>
  <c r="D3" i="6" s="1"/>
  <c r="D6" i="6"/>
  <c r="D8" i="6" s="1"/>
  <c r="L8" i="2"/>
  <c r="F44" i="4" l="1"/>
  <c r="G44" i="4" s="1"/>
  <c r="F43" i="4"/>
  <c r="G43" i="4" s="1"/>
  <c r="F42" i="4"/>
  <c r="G42" i="4" s="1"/>
  <c r="F41" i="4"/>
  <c r="G41" i="4" s="1"/>
  <c r="F40" i="4"/>
  <c r="G40" i="4" s="1"/>
  <c r="F39" i="4"/>
  <c r="G39" i="4" s="1"/>
  <c r="F38" i="4"/>
  <c r="G38" i="4" s="1"/>
  <c r="F37" i="4"/>
  <c r="G37" i="4" s="1"/>
  <c r="F36" i="4"/>
  <c r="G36" i="4" s="1"/>
  <c r="G35" i="4"/>
  <c r="F35" i="4"/>
  <c r="F34" i="4"/>
  <c r="G34" i="4" s="1"/>
  <c r="F33" i="4"/>
  <c r="G33" i="4" s="1"/>
  <c r="F32" i="4"/>
  <c r="G32" i="4" s="1"/>
  <c r="G31" i="4"/>
  <c r="F31" i="4"/>
  <c r="F30" i="4"/>
  <c r="G30" i="4" s="1"/>
  <c r="F29" i="4"/>
  <c r="G29" i="4" s="1"/>
  <c r="F28" i="4"/>
  <c r="G28" i="4" s="1"/>
  <c r="F27" i="4"/>
  <c r="G27" i="4" s="1"/>
  <c r="F26" i="4"/>
  <c r="G26" i="4" s="1"/>
  <c r="G25" i="4"/>
  <c r="F25" i="4"/>
  <c r="F24" i="4"/>
  <c r="G24" i="4" s="1"/>
  <c r="G23" i="4"/>
  <c r="F23" i="4"/>
  <c r="F22" i="4"/>
  <c r="G22" i="4" s="1"/>
  <c r="F21" i="4"/>
  <c r="G21" i="4" s="1"/>
  <c r="F20" i="4"/>
  <c r="G20" i="4" s="1"/>
  <c r="G19" i="4"/>
  <c r="F19" i="4"/>
  <c r="F18" i="4"/>
  <c r="G18" i="4" s="1"/>
  <c r="F17" i="4"/>
  <c r="G17" i="4" s="1"/>
  <c r="F16" i="4"/>
  <c r="G16" i="4" s="1"/>
  <c r="F15" i="4"/>
  <c r="G15" i="4" s="1"/>
  <c r="AO11" i="4"/>
  <c r="AJ11" i="4"/>
  <c r="AI11" i="4"/>
  <c r="AH11" i="4"/>
  <c r="AG11" i="4"/>
  <c r="AB11" i="4"/>
  <c r="AA11" i="4"/>
  <c r="Z11" i="4"/>
  <c r="Y11" i="4"/>
  <c r="T11" i="4"/>
  <c r="S11" i="4"/>
  <c r="R11" i="4"/>
  <c r="Q11" i="4"/>
  <c r="L11" i="4"/>
  <c r="K11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D6" i="4"/>
  <c r="P11" i="4" l="1"/>
  <c r="X11" i="4"/>
  <c r="AF11" i="4"/>
  <c r="AN11" i="4"/>
  <c r="J11" i="4"/>
  <c r="I11" i="4"/>
  <c r="D2" i="4"/>
  <c r="N11" i="4"/>
  <c r="V11" i="4"/>
  <c r="AD11" i="4"/>
  <c r="AL11" i="4"/>
  <c r="O11" i="4"/>
  <c r="W11" i="4"/>
  <c r="AE11" i="4"/>
  <c r="AM11" i="4"/>
  <c r="M11" i="4"/>
  <c r="U11" i="4"/>
  <c r="AC11" i="4"/>
  <c r="AK11" i="4"/>
  <c r="AP11" i="4"/>
  <c r="AQ11" i="4"/>
  <c r="D5" i="4"/>
  <c r="H11" i="4"/>
  <c r="D4" i="4"/>
  <c r="D7" i="4"/>
  <c r="D8" i="4" s="1"/>
  <c r="D3" i="4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<sst xmlns="http://schemas.openxmlformats.org/spreadsheetml/2006/main" count="256" uniqueCount="121">
  <si>
    <t>Fizinio rodiklio pavadinimas</t>
  </si>
  <si>
    <t>Pareiškėjas</t>
  </si>
  <si>
    <t>Partneris Nr. 1</t>
  </si>
  <si>
    <t>Partneris Nr. 3</t>
  </si>
  <si>
    <t>1.1.1</t>
  </si>
  <si>
    <t>1.1.2</t>
  </si>
  <si>
    <t>1.1.3</t>
  </si>
  <si>
    <t>1.1.4</t>
  </si>
  <si>
    <t>1.1.5</t>
  </si>
  <si>
    <t>1.1.6</t>
  </si>
  <si>
    <t>1.1.7</t>
  </si>
  <si>
    <t>1.1.8</t>
  </si>
  <si>
    <t>1.1.9</t>
  </si>
  <si>
    <t>1.1.10</t>
  </si>
  <si>
    <t>1.1.11</t>
  </si>
  <si>
    <t>1.1.12</t>
  </si>
  <si>
    <t>1.1.13</t>
  </si>
  <si>
    <t>1.1.14</t>
  </si>
  <si>
    <t>1.1.15</t>
  </si>
  <si>
    <t>1.1.16</t>
  </si>
  <si>
    <t>1.1.17</t>
  </si>
  <si>
    <t>1.1.18</t>
  </si>
  <si>
    <t>1.1.19</t>
  </si>
  <si>
    <t>1.1.20</t>
  </si>
  <si>
    <t>1.1.21</t>
  </si>
  <si>
    <t>1.1.22</t>
  </si>
  <si>
    <t>1.1.23</t>
  </si>
  <si>
    <t>1.1.24</t>
  </si>
  <si>
    <t>1.1.25</t>
  </si>
  <si>
    <t>1.1.26</t>
  </si>
  <si>
    <t>1.1.27</t>
  </si>
  <si>
    <t>1.1.28</t>
  </si>
  <si>
    <t>1.1.29</t>
  </si>
  <si>
    <t>1.1.30</t>
  </si>
  <si>
    <t>Nr</t>
  </si>
  <si>
    <t>Bendra suma</t>
  </si>
  <si>
    <t>Finansavimo suma pagal BBIR</t>
  </si>
  <si>
    <r>
      <t xml:space="preserve">Finansavimo suma pagal </t>
    </r>
    <r>
      <rPr>
        <i/>
        <sz val="11"/>
        <color theme="1"/>
        <rFont val="Calibri"/>
        <family val="2"/>
        <charset val="186"/>
        <scheme val="minor"/>
      </rPr>
      <t>de minimis</t>
    </r>
  </si>
  <si>
    <t>de minimis</t>
  </si>
  <si>
    <t>BBIR</t>
  </si>
  <si>
    <t>Partneris Nr. 2</t>
  </si>
  <si>
    <t>Partneris Nr. 4</t>
  </si>
  <si>
    <t>Partneris Nr. 5</t>
  </si>
  <si>
    <t>Partneris Nr. 6</t>
  </si>
  <si>
    <t>Partneris Nr. 7</t>
  </si>
  <si>
    <t>Partneris Nr. 8</t>
  </si>
  <si>
    <t>Partneris Nr. 9</t>
  </si>
  <si>
    <t>Partneris Nr. 10</t>
  </si>
  <si>
    <t>Partneris Nr. 11</t>
  </si>
  <si>
    <t>Partneris Nr. 12</t>
  </si>
  <si>
    <t>Partneris Nr. 13</t>
  </si>
  <si>
    <t>Partneris Nr. 14</t>
  </si>
  <si>
    <t>Partneris Nr. 15</t>
  </si>
  <si>
    <t>Partneris Nr. 16</t>
  </si>
  <si>
    <t>Partneris Nr. 17</t>
  </si>
  <si>
    <t>Partneris Nr. 18</t>
  </si>
  <si>
    <t>Partneris Nr. 19</t>
  </si>
  <si>
    <t>Partneris Nr. 20</t>
  </si>
  <si>
    <t>Partneris Nr. 21</t>
  </si>
  <si>
    <t>Partneris Nr. 22</t>
  </si>
  <si>
    <t>Partneris Nr. 23</t>
  </si>
  <si>
    <t>Partneris Nr. 24</t>
  </si>
  <si>
    <t>Partneris Nr. 25</t>
  </si>
  <si>
    <t>Partneris Nr. 26</t>
  </si>
  <si>
    <t>Partneris Nr. 27</t>
  </si>
  <si>
    <t>Partneris Nr. 28</t>
  </si>
  <si>
    <t>Partneris Nr. 29</t>
  </si>
  <si>
    <t>Partneris Nr. 30</t>
  </si>
  <si>
    <t>Partneris Nr. 31</t>
  </si>
  <si>
    <t>Partneris Nr. 32</t>
  </si>
  <si>
    <t>Partneris Nr. 33</t>
  </si>
  <si>
    <t>Partneris Nr. 34</t>
  </si>
  <si>
    <t>Partneris Nr. 35</t>
  </si>
  <si>
    <t>1.1 Bendra suma</t>
  </si>
  <si>
    <t>1.2 Bendra finansavimo suma</t>
  </si>
  <si>
    <t>1.3 Finansavimo suma pagal BBIR</t>
  </si>
  <si>
    <r>
      <t xml:space="preserve">1.4 Finansavimo suma pagal </t>
    </r>
    <r>
      <rPr>
        <i/>
        <sz val="11"/>
        <color theme="1"/>
        <rFont val="Calibri"/>
        <family val="2"/>
        <charset val="186"/>
        <scheme val="minor"/>
      </rPr>
      <t>de minimis</t>
    </r>
  </si>
  <si>
    <t>Finansavimo tipas</t>
  </si>
  <si>
    <t>Finansavimo procentas</t>
  </si>
  <si>
    <t>Suma</t>
  </si>
  <si>
    <t>7.</t>
  </si>
  <si>
    <t>1.5 Tiesioginės išlaidos</t>
  </si>
  <si>
    <t>1.6 Netiesioginės išlaidos</t>
  </si>
  <si>
    <t>Privaloma pildyti arba klaida</t>
  </si>
  <si>
    <t>1.7 Netiesioginių % nuo tiesioginių</t>
  </si>
  <si>
    <t>Galima pildyti</t>
  </si>
  <si>
    <t>Reikėtų užpildyti</t>
  </si>
  <si>
    <t>Bendra finansavimo suma</t>
  </si>
  <si>
    <t>Finansavimo suma</t>
  </si>
  <si>
    <t>Pavadinimas</t>
  </si>
  <si>
    <t>Netiesioginės</t>
  </si>
  <si>
    <t>1.2.1</t>
  </si>
  <si>
    <t>1.2.2</t>
  </si>
  <si>
    <t>1.2.3</t>
  </si>
  <si>
    <t>1.2.4</t>
  </si>
  <si>
    <t>1.2.5</t>
  </si>
  <si>
    <t>1.2.6</t>
  </si>
  <si>
    <t>1.2.7</t>
  </si>
  <si>
    <t>1.2.8</t>
  </si>
  <si>
    <t>1.2.9</t>
  </si>
  <si>
    <t>1.2.10</t>
  </si>
  <si>
    <t>1.2.11</t>
  </si>
  <si>
    <t>1.2.12</t>
  </si>
  <si>
    <t>1.2.13</t>
  </si>
  <si>
    <t>1.2.14</t>
  </si>
  <si>
    <t>1.2.15</t>
  </si>
  <si>
    <t>1.2.16</t>
  </si>
  <si>
    <t>1.2.17</t>
  </si>
  <si>
    <t>1.2.18</t>
  </si>
  <si>
    <t>1.2.19</t>
  </si>
  <si>
    <t>1.2.20</t>
  </si>
  <si>
    <t>1.2.21</t>
  </si>
  <si>
    <t>1.2.22</t>
  </si>
  <si>
    <t>1.2.23</t>
  </si>
  <si>
    <t>1.2.24</t>
  </si>
  <si>
    <t>1.2.25</t>
  </si>
  <si>
    <t>1.2.26</t>
  </si>
  <si>
    <t>1.2.27</t>
  </si>
  <si>
    <t>1.2.28</t>
  </si>
  <si>
    <t>1.2.29</t>
  </si>
  <si>
    <t>1.2.30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</si>
</sst>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#,##0.00\ &quot;€&quot;"/>
  </numFmts>
  <fonts count="3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center"/>
    </xf>
    <xf numFmtId="9" fontId="0" fillId="0" borderId="0" xfId="0" applyNumberFormat="1"/>
    <xf numFmtId="0" fontId="2" fillId="0" borderId="0" xfId="0" applyFont="1"/>
    <xf numFmtId="0" fontId="0" fillId="2" borderId="1" xfId="0" applyFill="1" applyBorder="1" applyAlignment="1">
      <alignment horizontal="right"/>
    </xf>
    <xf numFmtId="0" fontId="0" fillId="2" borderId="1" xfId="0" applyFill="1" applyBorder="1" applyAlignment="1">
      <alignment horizontal="center" wrapText="1"/>
    </xf>
    <xf numFmtId="0" fontId="0" fillId="3" borderId="1" xfId="0" applyFill="1" applyBorder="1" applyAlignment="1">
      <alignment horizontal="left" vertical="top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164" fontId="0" fillId="3" borderId="1" xfId="2" applyNumberFormat="1" applyFont="1" applyFill="1" applyBorder="1"/>
    <xf numFmtId="0" fontId="0" fillId="2" borderId="1" xfId="0" applyFill="1" applyBorder="1" applyAlignment="1">
      <alignment horizontal="left" vertical="top" wrapText="1"/>
    </xf>
    <xf numFmtId="2" fontId="0" fillId="3" borderId="1" xfId="1" applyNumberFormat="1" applyFont="1" applyFill="1" applyBorder="1" applyAlignment="1">
      <alignment horizontal="center" vertical="center"/>
    </xf>
    <xf numFmtId="2" fontId="0" fillId="3" borderId="3" xfId="0" applyNumberFormat="1" applyFill="1" applyBorder="1" applyAlignment="1">
      <alignment horizontal="center" vertical="center" wrapText="1"/>
    </xf>
    <xf numFmtId="2" fontId="0" fillId="3" borderId="1" xfId="0" applyNumberForma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9" xfId="0" applyFill="1" applyBorder="1" applyAlignment="1">
      <alignment horizontal="left" vertical="top"/>
    </xf>
    <xf numFmtId="0" fontId="0" fillId="6" borderId="1" xfId="0" applyFill="1" applyBorder="1" applyAlignment="1" applyProtection="1">
      <alignment horizontal="left" vertical="top"/>
      <protection locked="0"/>
    </xf>
    <xf numFmtId="0" fontId="0" fillId="6" borderId="1" xfId="0" applyFill="1" applyBorder="1" applyAlignment="1" applyProtection="1">
      <alignment horizontal="left" vertical="top" wrapText="1"/>
      <protection locked="0"/>
    </xf>
    <xf numFmtId="9" fontId="0" fillId="6" borderId="1" xfId="1" applyFont="1" applyFill="1" applyBorder="1" applyAlignment="1" applyProtection="1">
      <alignment horizontal="center" vertical="center"/>
      <protection locked="0"/>
    </xf>
    <xf numFmtId="2" fontId="0" fillId="6" borderId="1" xfId="0" applyNumberFormat="1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10" fontId="0" fillId="3" borderId="1" xfId="1" applyNumberFormat="1" applyFont="1" applyFill="1" applyBorder="1"/>
    <xf numFmtId="0" fontId="0" fillId="0" borderId="1" xfId="0" applyBorder="1"/>
    <xf numFmtId="0" fontId="0" fillId="2" borderId="4" xfId="0" applyFill="1" applyBorder="1" applyAlignment="1">
      <alignment horizontal="right" vertical="center"/>
    </xf>
    <xf numFmtId="0" fontId="0" fillId="2" borderId="5" xfId="0" applyFill="1" applyBorder="1" applyAlignment="1">
      <alignment horizontal="right" vertical="center"/>
    </xf>
    <xf numFmtId="0" fontId="0" fillId="2" borderId="6" xfId="0" applyFill="1" applyBorder="1" applyAlignment="1">
      <alignment horizontal="right" vertical="center"/>
    </xf>
    <xf numFmtId="0" fontId="0" fillId="6" borderId="10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4" borderId="12" xfId="0" applyFill="1" applyBorder="1" applyAlignment="1">
      <alignment horizontal="center" wrapText="1"/>
    </xf>
    <xf numFmtId="0" fontId="0" fillId="4" borderId="13" xfId="0" applyFill="1" applyBorder="1" applyAlignment="1">
      <alignment horizontal="center" wrapText="1"/>
    </xf>
    <xf numFmtId="0" fontId="0" fillId="4" borderId="14" xfId="0" applyFill="1" applyBorder="1" applyAlignment="1">
      <alignment horizontal="center" wrapText="1"/>
    </xf>
    <xf numFmtId="0" fontId="0" fillId="4" borderId="15" xfId="0" applyFill="1" applyBorder="1" applyAlignment="1">
      <alignment horizontal="center" wrapText="1"/>
    </xf>
  </cellXfs>
  <cellStyles count="3">
    <cellStyle name="Currency" xfId="2" builtinId="4"/>
    <cellStyle name="Normal" xfId="0" builtinId="0"/>
    <cellStyle name="Percent" xfId="1" builtinId="5"/>
  </cellStyles>
  <dxfs count="1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 tint="-0.14996795556505021"/>
      </font>
    </dxf>
    <dxf>
      <font>
        <color theme="0" tint="-0.14996795556505021"/>
      </font>
    </dxf>
    <dxf>
      <fill>
        <patternFill>
          <bgColor rgb="FFFF9999"/>
        </patternFill>
      </fill>
    </dxf>
    <dxf>
      <fill>
        <patternFill>
          <bgColor rgb="FFFF0000"/>
        </patternFill>
      </fill>
    </dxf>
    <dxf>
      <fill>
        <patternFill>
          <bgColor rgb="FFFF9999"/>
        </patternFill>
      </fill>
    </dxf>
    <dxf>
      <fill>
        <patternFill>
          <bgColor rgb="FFFF0000"/>
        </patternFill>
      </fill>
    </dxf>
    <dxf>
      <fill>
        <patternFill>
          <bgColor rgb="FFFF99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 tint="-0.14996795556505021"/>
      </font>
    </dxf>
    <dxf>
      <font>
        <color theme="0" tint="-0.14996795556505021"/>
      </font>
    </dxf>
    <dxf>
      <fill>
        <patternFill>
          <bgColor rgb="FFFF9999"/>
        </patternFill>
      </fill>
    </dxf>
    <dxf>
      <fill>
        <patternFill>
          <bgColor rgb="FFFF0000"/>
        </patternFill>
      </fill>
    </dxf>
    <dxf>
      <fill>
        <patternFill>
          <bgColor rgb="FFFF9999"/>
        </patternFill>
      </fill>
    </dxf>
    <dxf>
      <fill>
        <patternFill>
          <bgColor rgb="FFFF0000"/>
        </patternFill>
      </fill>
    </dxf>
    <dxf>
      <fill>
        <patternFill>
          <bgColor rgb="FFFF9999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Q45"/>
  <sheetViews>
    <sheetView showGridLines="0" zoomScale="85" zoomScaleNormal="85" workbookViewId="0">
      <pane xSplit="7" ySplit="14" topLeftCell="H15" activePane="bottomRight" state="frozen"/>
      <selection pane="topRight" activeCell="H1" sqref="H1"/>
      <selection pane="bottomLeft" activeCell="A15" sqref="A15"/>
      <selection pane="bottomRight" activeCell="B15" sqref="B15"/>
    </sheetView>
  </sheetViews>
  <sheetFormatPr defaultRowHeight="15" x14ac:dyDescent="0.25"/>
  <cols>
    <col min="3" max="3" width="41" customWidth="1"/>
    <col min="4" max="4" width="14.42578125" customWidth="1"/>
    <col min="5" max="5" width="13.140625" customWidth="1"/>
    <col min="6" max="6" width="9.7109375" bestFit="1" customWidth="1"/>
    <col min="7" max="7" width="12.5703125" customWidth="1"/>
    <col min="8" max="8" width="22" style="1" customWidth="1"/>
    <col min="9" max="9" width="20.85546875" style="1" customWidth="1"/>
    <col min="10" max="11" width="22" style="1" customWidth="1"/>
    <col min="12" max="15" width="22" style="2" customWidth="1"/>
    <col min="16" max="43" width="22" style="1" customWidth="1"/>
  </cols>
  <sheetData>
    <row r="1" spans="2:43" ht="15.75" thickBot="1" x14ac:dyDescent="0.3"/>
    <row r="2" spans="2:43" ht="15.75" thickBot="1" x14ac:dyDescent="0.3">
      <c r="C2" s="8" t="s">
        <v>73</v>
      </c>
      <c r="D2" s="13">
        <f>SUM(H10:AQ10)</f>
        <v>0</v>
      </c>
      <c r="F2" s="31" t="s">
        <v>85</v>
      </c>
      <c r="G2" s="32"/>
    </row>
    <row r="3" spans="2:43" ht="15.75" thickBot="1" x14ac:dyDescent="0.3">
      <c r="C3" s="8" t="s">
        <v>74</v>
      </c>
      <c r="D3" s="13">
        <f>SUM(H11:AQ11)</f>
        <v>0</v>
      </c>
    </row>
    <row r="4" spans="2:43" ht="15.75" thickBot="1" x14ac:dyDescent="0.3">
      <c r="C4" s="8" t="s">
        <v>75</v>
      </c>
      <c r="D4" s="13">
        <f>SUM(H12:AQ12)</f>
        <v>0</v>
      </c>
      <c r="F4" s="33" t="s">
        <v>86</v>
      </c>
      <c r="G4" s="34"/>
    </row>
    <row r="5" spans="2:43" ht="17.25" customHeight="1" thickBot="1" x14ac:dyDescent="0.3">
      <c r="C5" s="8" t="s">
        <v>76</v>
      </c>
      <c r="D5" s="13">
        <f>SUM(H13:AQ13)</f>
        <v>0</v>
      </c>
    </row>
    <row r="6" spans="2:43" x14ac:dyDescent="0.25">
      <c r="C6" s="8" t="s">
        <v>81</v>
      </c>
      <c r="D6" s="13">
        <f>SUMIF(B15:B44,"&lt;&gt;7.",F15:F44)</f>
        <v>0</v>
      </c>
      <c r="F6" s="35" t="s">
        <v>83</v>
      </c>
      <c r="G6" s="36"/>
    </row>
    <row r="7" spans="2:43" ht="15.75" thickBot="1" x14ac:dyDescent="0.3">
      <c r="C7" s="8" t="s">
        <v>82</v>
      </c>
      <c r="D7" s="13">
        <f>SUMIF(B15:B44,"7.",F15:F44)</f>
        <v>0</v>
      </c>
      <c r="F7" s="37"/>
      <c r="G7" s="38"/>
    </row>
    <row r="8" spans="2:43" ht="15.75" thickBot="1" x14ac:dyDescent="0.3">
      <c r="C8" s="8" t="s">
        <v>84</v>
      </c>
      <c r="D8" s="26">
        <f>IFERROR(D7/D6,0)</f>
        <v>0</v>
      </c>
    </row>
    <row r="9" spans="2:43" s="5" customFormat="1" ht="15.75" thickBot="1" x14ac:dyDescent="0.3">
      <c r="B9" s="11"/>
      <c r="C9" s="11"/>
      <c r="D9" s="18"/>
      <c r="E9" s="18"/>
      <c r="F9" s="18"/>
      <c r="G9" s="19"/>
      <c r="H9" s="25" t="s">
        <v>1</v>
      </c>
      <c r="I9" s="25" t="s">
        <v>2</v>
      </c>
      <c r="J9" s="25" t="s">
        <v>40</v>
      </c>
      <c r="K9" s="25" t="s">
        <v>3</v>
      </c>
      <c r="L9" s="25" t="s">
        <v>41</v>
      </c>
      <c r="M9" s="25" t="s">
        <v>42</v>
      </c>
      <c r="N9" s="25" t="s">
        <v>43</v>
      </c>
      <c r="O9" s="25" t="s">
        <v>44</v>
      </c>
      <c r="P9" s="25" t="s">
        <v>45</v>
      </c>
      <c r="Q9" s="25" t="s">
        <v>46</v>
      </c>
      <c r="R9" s="25" t="s">
        <v>47</v>
      </c>
      <c r="S9" s="25" t="s">
        <v>48</v>
      </c>
      <c r="T9" s="25" t="s">
        <v>49</v>
      </c>
      <c r="U9" s="25" t="s">
        <v>50</v>
      </c>
      <c r="V9" s="25" t="s">
        <v>51</v>
      </c>
      <c r="W9" s="25" t="s">
        <v>52</v>
      </c>
      <c r="X9" s="25" t="s">
        <v>53</v>
      </c>
      <c r="Y9" s="25" t="s">
        <v>54</v>
      </c>
      <c r="Z9" s="25" t="s">
        <v>55</v>
      </c>
      <c r="AA9" s="25" t="s">
        <v>56</v>
      </c>
      <c r="AB9" s="25" t="s">
        <v>57</v>
      </c>
      <c r="AC9" s="25" t="s">
        <v>58</v>
      </c>
      <c r="AD9" s="25" t="s">
        <v>59</v>
      </c>
      <c r="AE9" s="25" t="s">
        <v>60</v>
      </c>
      <c r="AF9" s="25" t="s">
        <v>61</v>
      </c>
      <c r="AG9" s="25" t="s">
        <v>62</v>
      </c>
      <c r="AH9" s="25" t="s">
        <v>63</v>
      </c>
      <c r="AI9" s="25" t="s">
        <v>64</v>
      </c>
      <c r="AJ9" s="25" t="s">
        <v>65</v>
      </c>
      <c r="AK9" s="25" t="s">
        <v>66</v>
      </c>
      <c r="AL9" s="25" t="s">
        <v>67</v>
      </c>
      <c r="AM9" s="25" t="s">
        <v>68</v>
      </c>
      <c r="AN9" s="25" t="s">
        <v>69</v>
      </c>
      <c r="AO9" s="25" t="s">
        <v>70</v>
      </c>
      <c r="AP9" s="25" t="s">
        <v>71</v>
      </c>
      <c r="AQ9" s="25" t="s">
        <v>72</v>
      </c>
    </row>
    <row r="10" spans="2:43" s="5" customFormat="1" x14ac:dyDescent="0.25">
      <c r="B10" s="11"/>
      <c r="C10" s="11"/>
      <c r="D10" s="28" t="s">
        <v>35</v>
      </c>
      <c r="E10" s="29"/>
      <c r="F10" s="29"/>
      <c r="G10" s="30"/>
      <c r="H10" s="16">
        <f>SUM(H15:H44)</f>
        <v>0</v>
      </c>
      <c r="I10" s="16">
        <f t="shared" ref="I10:AQ10" si="0">SUM(I15:I44)</f>
        <v>0</v>
      </c>
      <c r="J10" s="16">
        <f t="shared" si="0"/>
        <v>0</v>
      </c>
      <c r="K10" s="16">
        <f t="shared" si="0"/>
        <v>0</v>
      </c>
      <c r="L10" s="16">
        <f t="shared" si="0"/>
        <v>0</v>
      </c>
      <c r="M10" s="16">
        <f t="shared" si="0"/>
        <v>0</v>
      </c>
      <c r="N10" s="16">
        <f t="shared" si="0"/>
        <v>0</v>
      </c>
      <c r="O10" s="16">
        <f t="shared" si="0"/>
        <v>0</v>
      </c>
      <c r="P10" s="16">
        <f t="shared" si="0"/>
        <v>0</v>
      </c>
      <c r="Q10" s="16">
        <f t="shared" si="0"/>
        <v>0</v>
      </c>
      <c r="R10" s="16">
        <f t="shared" si="0"/>
        <v>0</v>
      </c>
      <c r="S10" s="16">
        <f t="shared" si="0"/>
        <v>0</v>
      </c>
      <c r="T10" s="16">
        <f t="shared" si="0"/>
        <v>0</v>
      </c>
      <c r="U10" s="16">
        <f t="shared" si="0"/>
        <v>0</v>
      </c>
      <c r="V10" s="16">
        <f t="shared" si="0"/>
        <v>0</v>
      </c>
      <c r="W10" s="16">
        <f t="shared" si="0"/>
        <v>0</v>
      </c>
      <c r="X10" s="16">
        <f t="shared" si="0"/>
        <v>0</v>
      </c>
      <c r="Y10" s="16">
        <f t="shared" si="0"/>
        <v>0</v>
      </c>
      <c r="Z10" s="16">
        <f t="shared" si="0"/>
        <v>0</v>
      </c>
      <c r="AA10" s="16">
        <f t="shared" si="0"/>
        <v>0</v>
      </c>
      <c r="AB10" s="16">
        <f t="shared" si="0"/>
        <v>0</v>
      </c>
      <c r="AC10" s="16">
        <f t="shared" si="0"/>
        <v>0</v>
      </c>
      <c r="AD10" s="16">
        <f t="shared" si="0"/>
        <v>0</v>
      </c>
      <c r="AE10" s="16">
        <f t="shared" si="0"/>
        <v>0</v>
      </c>
      <c r="AF10" s="16">
        <f t="shared" si="0"/>
        <v>0</v>
      </c>
      <c r="AG10" s="16">
        <f t="shared" si="0"/>
        <v>0</v>
      </c>
      <c r="AH10" s="16">
        <f t="shared" si="0"/>
        <v>0</v>
      </c>
      <c r="AI10" s="16">
        <f t="shared" si="0"/>
        <v>0</v>
      </c>
      <c r="AJ10" s="16">
        <f t="shared" si="0"/>
        <v>0</v>
      </c>
      <c r="AK10" s="16">
        <f t="shared" si="0"/>
        <v>0</v>
      </c>
      <c r="AL10" s="16">
        <f t="shared" si="0"/>
        <v>0</v>
      </c>
      <c r="AM10" s="16">
        <f t="shared" si="0"/>
        <v>0</v>
      </c>
      <c r="AN10" s="16">
        <f t="shared" si="0"/>
        <v>0</v>
      </c>
      <c r="AO10" s="16">
        <f t="shared" si="0"/>
        <v>0</v>
      </c>
      <c r="AP10" s="16">
        <f t="shared" si="0"/>
        <v>0</v>
      </c>
      <c r="AQ10" s="16">
        <f t="shared" si="0"/>
        <v>0</v>
      </c>
    </row>
    <row r="11" spans="2:43" x14ac:dyDescent="0.25">
      <c r="B11" s="12"/>
      <c r="C11" s="12"/>
      <c r="D11" s="28" t="s">
        <v>87</v>
      </c>
      <c r="E11" s="29"/>
      <c r="F11" s="29"/>
      <c r="G11" s="30"/>
      <c r="H11" s="17">
        <f>SUM(H12:H13)</f>
        <v>0</v>
      </c>
      <c r="I11" s="17">
        <f t="shared" ref="I11:AQ11" si="1">SUM(I12:I13)</f>
        <v>0</v>
      </c>
      <c r="J11" s="17">
        <f t="shared" si="1"/>
        <v>0</v>
      </c>
      <c r="K11" s="17">
        <f t="shared" si="1"/>
        <v>0</v>
      </c>
      <c r="L11" s="17">
        <f t="shared" si="1"/>
        <v>0</v>
      </c>
      <c r="M11" s="17">
        <f t="shared" si="1"/>
        <v>0</v>
      </c>
      <c r="N11" s="17">
        <f t="shared" si="1"/>
        <v>0</v>
      </c>
      <c r="O11" s="17">
        <f t="shared" si="1"/>
        <v>0</v>
      </c>
      <c r="P11" s="17">
        <f t="shared" si="1"/>
        <v>0</v>
      </c>
      <c r="Q11" s="17">
        <f t="shared" si="1"/>
        <v>0</v>
      </c>
      <c r="R11" s="17">
        <f t="shared" si="1"/>
        <v>0</v>
      </c>
      <c r="S11" s="17">
        <f t="shared" si="1"/>
        <v>0</v>
      </c>
      <c r="T11" s="17">
        <f t="shared" si="1"/>
        <v>0</v>
      </c>
      <c r="U11" s="17">
        <f t="shared" si="1"/>
        <v>0</v>
      </c>
      <c r="V11" s="17">
        <f t="shared" si="1"/>
        <v>0</v>
      </c>
      <c r="W11" s="17">
        <f t="shared" si="1"/>
        <v>0</v>
      </c>
      <c r="X11" s="17">
        <f t="shared" si="1"/>
        <v>0</v>
      </c>
      <c r="Y11" s="17">
        <f t="shared" si="1"/>
        <v>0</v>
      </c>
      <c r="Z11" s="17">
        <f t="shared" si="1"/>
        <v>0</v>
      </c>
      <c r="AA11" s="17">
        <f t="shared" si="1"/>
        <v>0</v>
      </c>
      <c r="AB11" s="17">
        <f t="shared" si="1"/>
        <v>0</v>
      </c>
      <c r="AC11" s="17">
        <f t="shared" si="1"/>
        <v>0</v>
      </c>
      <c r="AD11" s="17">
        <f t="shared" si="1"/>
        <v>0</v>
      </c>
      <c r="AE11" s="17">
        <f t="shared" si="1"/>
        <v>0</v>
      </c>
      <c r="AF11" s="17">
        <f t="shared" si="1"/>
        <v>0</v>
      </c>
      <c r="AG11" s="17">
        <f t="shared" si="1"/>
        <v>0</v>
      </c>
      <c r="AH11" s="17">
        <f t="shared" si="1"/>
        <v>0</v>
      </c>
      <c r="AI11" s="17">
        <f t="shared" si="1"/>
        <v>0</v>
      </c>
      <c r="AJ11" s="17">
        <f t="shared" si="1"/>
        <v>0</v>
      </c>
      <c r="AK11" s="17">
        <f t="shared" si="1"/>
        <v>0</v>
      </c>
      <c r="AL11" s="17">
        <f t="shared" si="1"/>
        <v>0</v>
      </c>
      <c r="AM11" s="17">
        <f t="shared" si="1"/>
        <v>0</v>
      </c>
      <c r="AN11" s="17">
        <f t="shared" si="1"/>
        <v>0</v>
      </c>
      <c r="AO11" s="17">
        <f t="shared" si="1"/>
        <v>0</v>
      </c>
      <c r="AP11" s="17">
        <f t="shared" si="1"/>
        <v>0</v>
      </c>
      <c r="AQ11" s="17">
        <f t="shared" si="1"/>
        <v>0</v>
      </c>
    </row>
    <row r="12" spans="2:43" x14ac:dyDescent="0.25">
      <c r="B12" s="12"/>
      <c r="C12" s="12"/>
      <c r="D12" s="28" t="s">
        <v>36</v>
      </c>
      <c r="E12" s="29"/>
      <c r="F12" s="29"/>
      <c r="G12" s="30"/>
      <c r="H12" s="17" cm="1">
        <f t="array" ref="H12">SUMPRODUCT($E$15:$E$44,H15:H44*($D$15:$D$44="BBIR"))</f>
        <v>0</v>
      </c>
      <c r="I12" s="17" cm="1">
        <f t="array" ref="I12">SUMPRODUCT($E$15:$E$44,I15:I44*($D$15:$D$44="BBIR"))</f>
        <v>0</v>
      </c>
      <c r="J12" s="17" cm="1">
        <f t="array" ref="J12">SUMPRODUCT($E$15:$E$44,J15:J44*($D$15:$D$44="BBIR"))</f>
        <v>0</v>
      </c>
      <c r="K12" s="17" cm="1">
        <f t="array" ref="K12">SUMPRODUCT($E$15:$E$44,K15:K44*($D$15:$D$44="BBIR"))</f>
        <v>0</v>
      </c>
      <c r="L12" s="17" cm="1">
        <f t="array" ref="L12">SUMPRODUCT($E$15:$E$44,L15:L44*($D$15:$D$44="BBIR"))</f>
        <v>0</v>
      </c>
      <c r="M12" s="17" cm="1">
        <f t="array" ref="M12">SUMPRODUCT($E$15:$E$44,M15:M44*($D$15:$D$44="BBIR"))</f>
        <v>0</v>
      </c>
      <c r="N12" s="17" cm="1">
        <f t="array" ref="N12">SUMPRODUCT($E$15:$E$44,N15:N44*($D$15:$D$44="BBIR"))</f>
        <v>0</v>
      </c>
      <c r="O12" s="17" cm="1">
        <f t="array" ref="O12">SUMPRODUCT($E$15:$E$44,O15:O44*($D$15:$D$44="BBIR"))</f>
        <v>0</v>
      </c>
      <c r="P12" s="17" cm="1">
        <f t="array" ref="P12">SUMPRODUCT($E$15:$E$44,P15:P44*($D$15:$D$44="BBIR"))</f>
        <v>0</v>
      </c>
      <c r="Q12" s="17" cm="1">
        <f t="array" ref="Q12">SUMPRODUCT($E$15:$E$44,Q15:Q44*($D$15:$D$44="BBIR"))</f>
        <v>0</v>
      </c>
      <c r="R12" s="17" cm="1">
        <f t="array" ref="R12">SUMPRODUCT($E$15:$E$44,R15:R44*($D$15:$D$44="BBIR"))</f>
        <v>0</v>
      </c>
      <c r="S12" s="17" cm="1">
        <f t="array" ref="S12">SUMPRODUCT($E$15:$E$44,S15:S44*($D$15:$D$44="BBIR"))</f>
        <v>0</v>
      </c>
      <c r="T12" s="17" cm="1">
        <f t="array" ref="T12">SUMPRODUCT($E$15:$E$44,T15:T44*($D$15:$D$44="BBIR"))</f>
        <v>0</v>
      </c>
      <c r="U12" s="17" cm="1">
        <f t="array" ref="U12">SUMPRODUCT($E$15:$E$44,U15:U44*($D$15:$D$44="BBIR"))</f>
        <v>0</v>
      </c>
      <c r="V12" s="17" cm="1">
        <f t="array" ref="V12">SUMPRODUCT($E$15:$E$44,V15:V44*($D$15:$D$44="BBIR"))</f>
        <v>0</v>
      </c>
      <c r="W12" s="17" cm="1">
        <f t="array" ref="W12">SUMPRODUCT($E$15:$E$44,W15:W44*($D$15:$D$44="BBIR"))</f>
        <v>0</v>
      </c>
      <c r="X12" s="17" cm="1">
        <f t="array" ref="X12">SUMPRODUCT($E$15:$E$44,X15:X44*($D$15:$D$44="BBIR"))</f>
        <v>0</v>
      </c>
      <c r="Y12" s="17" cm="1">
        <f t="array" ref="Y12">SUMPRODUCT($E$15:$E$44,Y15:Y44*($D$15:$D$44="BBIR"))</f>
        <v>0</v>
      </c>
      <c r="Z12" s="17" cm="1">
        <f t="array" ref="Z12">SUMPRODUCT($E$15:$E$44,Z15:Z44*($D$15:$D$44="BBIR"))</f>
        <v>0</v>
      </c>
      <c r="AA12" s="17" cm="1">
        <f t="array" ref="AA12">SUMPRODUCT($E$15:$E$44,AA15:AA44*($D$15:$D$44="BBIR"))</f>
        <v>0</v>
      </c>
      <c r="AB12" s="17" cm="1">
        <f t="array" ref="AB12">SUMPRODUCT($E$15:$E$44,AB15:AB44*($D$15:$D$44="BBIR"))</f>
        <v>0</v>
      </c>
      <c r="AC12" s="17" cm="1">
        <f t="array" ref="AC12">SUMPRODUCT($E$15:$E$44,AC15:AC44*($D$15:$D$44="BBIR"))</f>
        <v>0</v>
      </c>
      <c r="AD12" s="17" cm="1">
        <f t="array" ref="AD12">SUMPRODUCT($E$15:$E$44,AD15:AD44*($D$15:$D$44="BBIR"))</f>
        <v>0</v>
      </c>
      <c r="AE12" s="17" cm="1">
        <f t="array" ref="AE12">SUMPRODUCT($E$15:$E$44,AE15:AE44*($D$15:$D$44="BBIR"))</f>
        <v>0</v>
      </c>
      <c r="AF12" s="17" cm="1">
        <f t="array" ref="AF12">SUMPRODUCT($E$15:$E$44,AF15:AF44*($D$15:$D$44="BBIR"))</f>
        <v>0</v>
      </c>
      <c r="AG12" s="17" cm="1">
        <f t="array" ref="AG12">SUMPRODUCT($E$15:$E$44,AG15:AG44*($D$15:$D$44="BBIR"))</f>
        <v>0</v>
      </c>
      <c r="AH12" s="17" cm="1">
        <f t="array" ref="AH12">SUMPRODUCT($E$15:$E$44,AH15:AH44*($D$15:$D$44="BBIR"))</f>
        <v>0</v>
      </c>
      <c r="AI12" s="17" cm="1">
        <f t="array" ref="AI12">SUMPRODUCT($E$15:$E$44,AI15:AI44*($D$15:$D$44="BBIR"))</f>
        <v>0</v>
      </c>
      <c r="AJ12" s="17" cm="1">
        <f t="array" ref="AJ12">SUMPRODUCT($E$15:$E$44,AJ15:AJ44*($D$15:$D$44="BBIR"))</f>
        <v>0</v>
      </c>
      <c r="AK12" s="17" cm="1">
        <f t="array" ref="AK12">SUMPRODUCT($E$15:$E$44,AK15:AK44*($D$15:$D$44="BBIR"))</f>
        <v>0</v>
      </c>
      <c r="AL12" s="17" cm="1">
        <f t="array" ref="AL12">SUMPRODUCT($E$15:$E$44,AL15:AL44*($D$15:$D$44="BBIR"))</f>
        <v>0</v>
      </c>
      <c r="AM12" s="17" cm="1">
        <f t="array" ref="AM12">SUMPRODUCT($E$15:$E$44,AM15:AM44*($D$15:$D$44="BBIR"))</f>
        <v>0</v>
      </c>
      <c r="AN12" s="17" cm="1">
        <f t="array" ref="AN12">SUMPRODUCT($E$15:$E$44,AN15:AN44*($D$15:$D$44="BBIR"))</f>
        <v>0</v>
      </c>
      <c r="AO12" s="17" cm="1">
        <f t="array" ref="AO12">SUMPRODUCT($E$15:$E$44,AO15:AO44*($D$15:$D$44="BBIR"))</f>
        <v>0</v>
      </c>
      <c r="AP12" s="17" cm="1">
        <f t="array" ref="AP12">SUMPRODUCT($E$15:$E$44,AP15:AP44*($D$15:$D$44="BBIR"))</f>
        <v>0</v>
      </c>
      <c r="AQ12" s="17" cm="1">
        <f t="array" ref="AQ12">SUMPRODUCT($E$15:$E$44,AQ15:AQ44*($D$15:$D$44="BBIR"))</f>
        <v>0</v>
      </c>
    </row>
    <row r="13" spans="2:43" x14ac:dyDescent="0.25">
      <c r="B13" s="12"/>
      <c r="C13" s="12"/>
      <c r="D13" s="28" t="s">
        <v>37</v>
      </c>
      <c r="E13" s="29"/>
      <c r="F13" s="29"/>
      <c r="G13" s="30"/>
      <c r="H13" s="17" cm="1">
        <f t="array" ref="H13">SUMPRODUCT($E$15:$E$44,H15:H44*($D$15:$D$44="de minimis"))</f>
        <v>0</v>
      </c>
      <c r="I13" s="17" cm="1">
        <f t="array" ref="I13">SUMPRODUCT($E$15:$E$44,I15:I44*($D$15:$D$44="de minimis"))</f>
        <v>0</v>
      </c>
      <c r="J13" s="17" cm="1">
        <f t="array" ref="J13">SUMPRODUCT($E$15:$E$44,J15:J44*($D$15:$D$44="de minimis"))</f>
        <v>0</v>
      </c>
      <c r="K13" s="17" cm="1">
        <f t="array" ref="K13">SUMPRODUCT($E$15:$E$44,K15:K44*($D$15:$D$44="de minimis"))</f>
        <v>0</v>
      </c>
      <c r="L13" s="17" cm="1">
        <f t="array" ref="L13">SUMPRODUCT($E$15:$E$44,L15:L44*($D$15:$D$44="de minimis"))</f>
        <v>0</v>
      </c>
      <c r="M13" s="17" cm="1">
        <f t="array" ref="M13">SUMPRODUCT($E$15:$E$44,M15:M44*($D$15:$D$44="de minimis"))</f>
        <v>0</v>
      </c>
      <c r="N13" s="17" cm="1">
        <f t="array" ref="N13">SUMPRODUCT($E$15:$E$44,N15:N44*($D$15:$D$44="de minimis"))</f>
        <v>0</v>
      </c>
      <c r="O13" s="17" cm="1">
        <f t="array" ref="O13">SUMPRODUCT($E$15:$E$44,O15:O44*($D$15:$D$44="de minimis"))</f>
        <v>0</v>
      </c>
      <c r="P13" s="17" cm="1">
        <f t="array" ref="P13">SUMPRODUCT($E$15:$E$44,P15:P44*($D$15:$D$44="de minimis"))</f>
        <v>0</v>
      </c>
      <c r="Q13" s="17" cm="1">
        <f t="array" ref="Q13">SUMPRODUCT($E$15:$E$44,Q15:Q44*($D$15:$D$44="de minimis"))</f>
        <v>0</v>
      </c>
      <c r="R13" s="17" cm="1">
        <f t="array" ref="R13">SUMPRODUCT($E$15:$E$44,R15:R44*($D$15:$D$44="de minimis"))</f>
        <v>0</v>
      </c>
      <c r="S13" s="17" cm="1">
        <f t="array" ref="S13">SUMPRODUCT($E$15:$E$44,S15:S44*($D$15:$D$44="de minimis"))</f>
        <v>0</v>
      </c>
      <c r="T13" s="17" cm="1">
        <f t="array" ref="T13">SUMPRODUCT($E$15:$E$44,T15:T44*($D$15:$D$44="de minimis"))</f>
        <v>0</v>
      </c>
      <c r="U13" s="17" cm="1">
        <f t="array" ref="U13">SUMPRODUCT($E$15:$E$44,U15:U44*($D$15:$D$44="de minimis"))</f>
        <v>0</v>
      </c>
      <c r="V13" s="17" cm="1">
        <f t="array" ref="V13">SUMPRODUCT($E$15:$E$44,V15:V44*($D$15:$D$44="de minimis"))</f>
        <v>0</v>
      </c>
      <c r="W13" s="17" cm="1">
        <f t="array" ref="W13">SUMPRODUCT($E$15:$E$44,W15:W44*($D$15:$D$44="de minimis"))</f>
        <v>0</v>
      </c>
      <c r="X13" s="17" cm="1">
        <f t="array" ref="X13">SUMPRODUCT($E$15:$E$44,X15:X44*($D$15:$D$44="de minimis"))</f>
        <v>0</v>
      </c>
      <c r="Y13" s="17" cm="1">
        <f t="array" ref="Y13">SUMPRODUCT($E$15:$E$44,Y15:Y44*($D$15:$D$44="de minimis"))</f>
        <v>0</v>
      </c>
      <c r="Z13" s="17" cm="1">
        <f t="array" ref="Z13">SUMPRODUCT($E$15:$E$44,Z15:Z44*($D$15:$D$44="de minimis"))</f>
        <v>0</v>
      </c>
      <c r="AA13" s="17" cm="1">
        <f t="array" ref="AA13">SUMPRODUCT($E$15:$E$44,AA15:AA44*($D$15:$D$44="de minimis"))</f>
        <v>0</v>
      </c>
      <c r="AB13" s="17" cm="1">
        <f t="array" ref="AB13">SUMPRODUCT($E$15:$E$44,AB15:AB44*($D$15:$D$44="de minimis"))</f>
        <v>0</v>
      </c>
      <c r="AC13" s="17" cm="1">
        <f t="array" ref="AC13">SUMPRODUCT($E$15:$E$44,AC15:AC44*($D$15:$D$44="de minimis"))</f>
        <v>0</v>
      </c>
      <c r="AD13" s="17" cm="1">
        <f t="array" ref="AD13">SUMPRODUCT($E$15:$E$44,AD15:AD44*($D$15:$D$44="de minimis"))</f>
        <v>0</v>
      </c>
      <c r="AE13" s="17" cm="1">
        <f t="array" ref="AE13">SUMPRODUCT($E$15:$E$44,AE15:AE44*($D$15:$D$44="de minimis"))</f>
        <v>0</v>
      </c>
      <c r="AF13" s="17" cm="1">
        <f t="array" ref="AF13">SUMPRODUCT($E$15:$E$44,AF15:AF44*($D$15:$D$44="de minimis"))</f>
        <v>0</v>
      </c>
      <c r="AG13" s="17" cm="1">
        <f t="array" ref="AG13">SUMPRODUCT($E$15:$E$44,AG15:AG44*($D$15:$D$44="de minimis"))</f>
        <v>0</v>
      </c>
      <c r="AH13" s="17" cm="1">
        <f t="array" ref="AH13">SUMPRODUCT($E$15:$E$44,AH15:AH44*($D$15:$D$44="de minimis"))</f>
        <v>0</v>
      </c>
      <c r="AI13" s="17" cm="1">
        <f t="array" ref="AI13">SUMPRODUCT($E$15:$E$44,AI15:AI44*($D$15:$D$44="de minimis"))</f>
        <v>0</v>
      </c>
      <c r="AJ13" s="17" cm="1">
        <f t="array" ref="AJ13">SUMPRODUCT($E$15:$E$44,AJ15:AJ44*($D$15:$D$44="de minimis"))</f>
        <v>0</v>
      </c>
      <c r="AK13" s="17" cm="1">
        <f t="array" ref="AK13">SUMPRODUCT($E$15:$E$44,AK15:AK44*($D$15:$D$44="de minimis"))</f>
        <v>0</v>
      </c>
      <c r="AL13" s="17" cm="1">
        <f t="array" ref="AL13">SUMPRODUCT($E$15:$E$44,AL15:AL44*($D$15:$D$44="de minimis"))</f>
        <v>0</v>
      </c>
      <c r="AM13" s="17" cm="1">
        <f t="array" ref="AM13">SUMPRODUCT($E$15:$E$44,AM15:AM44*($D$15:$D$44="de minimis"))</f>
        <v>0</v>
      </c>
      <c r="AN13" s="17" cm="1">
        <f t="array" ref="AN13">SUMPRODUCT($E$15:$E$44,AN15:AN44*($D$15:$D$44="de minimis"))</f>
        <v>0</v>
      </c>
      <c r="AO13" s="17" cm="1">
        <f t="array" ref="AO13">SUMPRODUCT($E$15:$E$44,AO15:AO44*($D$15:$D$44="de minimis"))</f>
        <v>0</v>
      </c>
      <c r="AP13" s="17" cm="1">
        <f t="array" ref="AP13">SUMPRODUCT($E$15:$E$44,AP15:AP44*($D$15:$D$44="de minimis"))</f>
        <v>0</v>
      </c>
      <c r="AQ13" s="17" cm="1">
        <f t="array" ref="AQ13">SUMPRODUCT($E$15:$E$44,AQ15:AQ44*($D$15:$D$44="de minimis"))</f>
        <v>0</v>
      </c>
    </row>
    <row r="14" spans="2:43" ht="30" x14ac:dyDescent="0.25">
      <c r="B14" s="14" t="s">
        <v>34</v>
      </c>
      <c r="C14" s="14" t="s">
        <v>0</v>
      </c>
      <c r="D14" s="14" t="s">
        <v>77</v>
      </c>
      <c r="E14" s="14" t="s">
        <v>78</v>
      </c>
      <c r="F14" s="14" t="s">
        <v>79</v>
      </c>
      <c r="G14" s="14" t="s">
        <v>88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</row>
    <row r="15" spans="2:43" x14ac:dyDescent="0.25">
      <c r="B15" s="21"/>
      <c r="C15" s="22"/>
      <c r="D15" s="22"/>
      <c r="E15" s="23"/>
      <c r="F15" s="15">
        <f>SUM(H15:AQ15)</f>
        <v>0</v>
      </c>
      <c r="G15" s="15">
        <f>F15*E15</f>
        <v>0</v>
      </c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</row>
    <row r="16" spans="2:43" x14ac:dyDescent="0.25">
      <c r="B16" s="21"/>
      <c r="C16" s="22"/>
      <c r="D16" s="22"/>
      <c r="E16" s="23"/>
      <c r="F16" s="15">
        <f t="shared" ref="F16:F44" si="2">SUM(H16:AQ16)</f>
        <v>0</v>
      </c>
      <c r="G16" s="15">
        <f t="shared" ref="G16:G44" si="3">F16*E16</f>
        <v>0</v>
      </c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</row>
    <row r="17" spans="2:43" x14ac:dyDescent="0.25">
      <c r="B17" s="21"/>
      <c r="C17" s="22"/>
      <c r="D17" s="22"/>
      <c r="E17" s="23"/>
      <c r="F17" s="15">
        <f t="shared" si="2"/>
        <v>0</v>
      </c>
      <c r="G17" s="15">
        <f t="shared" si="3"/>
        <v>0</v>
      </c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</row>
    <row r="18" spans="2:43" x14ac:dyDescent="0.25">
      <c r="B18" s="21"/>
      <c r="C18" s="22"/>
      <c r="D18" s="22"/>
      <c r="E18" s="23"/>
      <c r="F18" s="15">
        <f t="shared" si="2"/>
        <v>0</v>
      </c>
      <c r="G18" s="15">
        <f t="shared" si="3"/>
        <v>0</v>
      </c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</row>
    <row r="19" spans="2:43" x14ac:dyDescent="0.25">
      <c r="B19" s="21"/>
      <c r="C19" s="22"/>
      <c r="D19" s="22"/>
      <c r="E19" s="23"/>
      <c r="F19" s="15">
        <f t="shared" si="2"/>
        <v>0</v>
      </c>
      <c r="G19" s="15">
        <f t="shared" si="3"/>
        <v>0</v>
      </c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</row>
    <row r="20" spans="2:43" x14ac:dyDescent="0.25">
      <c r="B20" s="21"/>
      <c r="C20" s="22"/>
      <c r="D20" s="22"/>
      <c r="E20" s="23"/>
      <c r="F20" s="15">
        <f t="shared" si="2"/>
        <v>0</v>
      </c>
      <c r="G20" s="15">
        <f t="shared" si="3"/>
        <v>0</v>
      </c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</row>
    <row r="21" spans="2:43" x14ac:dyDescent="0.25">
      <c r="B21" s="21"/>
      <c r="C21" s="22"/>
      <c r="D21" s="22"/>
      <c r="E21" s="23"/>
      <c r="F21" s="15">
        <f t="shared" si="2"/>
        <v>0</v>
      </c>
      <c r="G21" s="15">
        <f t="shared" si="3"/>
        <v>0</v>
      </c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</row>
    <row r="22" spans="2:43" x14ac:dyDescent="0.25">
      <c r="B22" s="21"/>
      <c r="C22" s="22"/>
      <c r="D22" s="22"/>
      <c r="E22" s="23"/>
      <c r="F22" s="15">
        <f t="shared" si="2"/>
        <v>0</v>
      </c>
      <c r="G22" s="15">
        <f t="shared" si="3"/>
        <v>0</v>
      </c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</row>
    <row r="23" spans="2:43" x14ac:dyDescent="0.25">
      <c r="B23" s="21"/>
      <c r="C23" s="22"/>
      <c r="D23" s="22"/>
      <c r="E23" s="23"/>
      <c r="F23" s="15">
        <f t="shared" si="2"/>
        <v>0</v>
      </c>
      <c r="G23" s="15">
        <f t="shared" si="3"/>
        <v>0</v>
      </c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</row>
    <row r="24" spans="2:43" x14ac:dyDescent="0.25">
      <c r="B24" s="21"/>
      <c r="C24" s="22"/>
      <c r="D24" s="22"/>
      <c r="E24" s="23"/>
      <c r="F24" s="15">
        <f t="shared" si="2"/>
        <v>0</v>
      </c>
      <c r="G24" s="15">
        <f t="shared" si="3"/>
        <v>0</v>
      </c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</row>
    <row r="25" spans="2:43" x14ac:dyDescent="0.25">
      <c r="B25" s="21"/>
      <c r="C25" s="22"/>
      <c r="D25" s="22"/>
      <c r="E25" s="23"/>
      <c r="F25" s="15">
        <f t="shared" si="2"/>
        <v>0</v>
      </c>
      <c r="G25" s="15">
        <f t="shared" si="3"/>
        <v>0</v>
      </c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</row>
    <row r="26" spans="2:43" x14ac:dyDescent="0.25">
      <c r="B26" s="21"/>
      <c r="C26" s="22"/>
      <c r="D26" s="22"/>
      <c r="E26" s="23"/>
      <c r="F26" s="15">
        <f t="shared" si="2"/>
        <v>0</v>
      </c>
      <c r="G26" s="15">
        <f t="shared" si="3"/>
        <v>0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</row>
    <row r="27" spans="2:43" x14ac:dyDescent="0.25">
      <c r="B27" s="21"/>
      <c r="C27" s="22"/>
      <c r="D27" s="22"/>
      <c r="E27" s="23"/>
      <c r="F27" s="15">
        <f t="shared" si="2"/>
        <v>0</v>
      </c>
      <c r="G27" s="15">
        <f t="shared" si="3"/>
        <v>0</v>
      </c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</row>
    <row r="28" spans="2:43" x14ac:dyDescent="0.25">
      <c r="B28" s="21"/>
      <c r="C28" s="22"/>
      <c r="D28" s="22"/>
      <c r="E28" s="23"/>
      <c r="F28" s="15">
        <f t="shared" si="2"/>
        <v>0</v>
      </c>
      <c r="G28" s="15">
        <f t="shared" si="3"/>
        <v>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</row>
    <row r="29" spans="2:43" x14ac:dyDescent="0.25">
      <c r="B29" s="21"/>
      <c r="C29" s="22"/>
      <c r="D29" s="22"/>
      <c r="E29" s="23"/>
      <c r="F29" s="15">
        <f t="shared" si="2"/>
        <v>0</v>
      </c>
      <c r="G29" s="15">
        <f t="shared" si="3"/>
        <v>0</v>
      </c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</row>
    <row r="30" spans="2:43" x14ac:dyDescent="0.25">
      <c r="B30" s="21"/>
      <c r="C30" s="22"/>
      <c r="D30" s="22"/>
      <c r="E30" s="23"/>
      <c r="F30" s="15">
        <f t="shared" si="2"/>
        <v>0</v>
      </c>
      <c r="G30" s="15">
        <f t="shared" si="3"/>
        <v>0</v>
      </c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</row>
    <row r="31" spans="2:43" x14ac:dyDescent="0.25">
      <c r="B31" s="21"/>
      <c r="C31" s="22"/>
      <c r="D31" s="22"/>
      <c r="E31" s="23"/>
      <c r="F31" s="15">
        <f t="shared" si="2"/>
        <v>0</v>
      </c>
      <c r="G31" s="15">
        <f t="shared" si="3"/>
        <v>0</v>
      </c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</row>
    <row r="32" spans="2:43" x14ac:dyDescent="0.25">
      <c r="B32" s="21"/>
      <c r="C32" s="22"/>
      <c r="D32" s="22"/>
      <c r="E32" s="23"/>
      <c r="F32" s="15">
        <f t="shared" si="2"/>
        <v>0</v>
      </c>
      <c r="G32" s="15">
        <f t="shared" si="3"/>
        <v>0</v>
      </c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</row>
    <row r="33" spans="2:43" x14ac:dyDescent="0.25">
      <c r="B33" s="21"/>
      <c r="C33" s="22"/>
      <c r="D33" s="22"/>
      <c r="E33" s="23"/>
      <c r="F33" s="15">
        <f t="shared" si="2"/>
        <v>0</v>
      </c>
      <c r="G33" s="15">
        <f t="shared" si="3"/>
        <v>0</v>
      </c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</row>
    <row r="34" spans="2:43" x14ac:dyDescent="0.25">
      <c r="B34" s="21"/>
      <c r="C34" s="22"/>
      <c r="D34" s="22"/>
      <c r="E34" s="23"/>
      <c r="F34" s="15">
        <f t="shared" si="2"/>
        <v>0</v>
      </c>
      <c r="G34" s="15">
        <f t="shared" si="3"/>
        <v>0</v>
      </c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</row>
    <row r="35" spans="2:43" x14ac:dyDescent="0.25">
      <c r="B35" s="21"/>
      <c r="C35" s="22"/>
      <c r="D35" s="22"/>
      <c r="E35" s="23"/>
      <c r="F35" s="15">
        <f t="shared" si="2"/>
        <v>0</v>
      </c>
      <c r="G35" s="15">
        <f t="shared" si="3"/>
        <v>0</v>
      </c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</row>
    <row r="36" spans="2:43" x14ac:dyDescent="0.25">
      <c r="B36" s="21"/>
      <c r="C36" s="22"/>
      <c r="D36" s="22"/>
      <c r="E36" s="23"/>
      <c r="F36" s="15">
        <f t="shared" si="2"/>
        <v>0</v>
      </c>
      <c r="G36" s="15">
        <f t="shared" si="3"/>
        <v>0</v>
      </c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</row>
    <row r="37" spans="2:43" x14ac:dyDescent="0.25">
      <c r="B37" s="21"/>
      <c r="C37" s="22"/>
      <c r="D37" s="22"/>
      <c r="E37" s="23"/>
      <c r="F37" s="15">
        <f t="shared" si="2"/>
        <v>0</v>
      </c>
      <c r="G37" s="15">
        <f t="shared" si="3"/>
        <v>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</row>
    <row r="38" spans="2:43" x14ac:dyDescent="0.25">
      <c r="B38" s="21"/>
      <c r="C38" s="22"/>
      <c r="D38" s="22"/>
      <c r="E38" s="23"/>
      <c r="F38" s="15">
        <f t="shared" si="2"/>
        <v>0</v>
      </c>
      <c r="G38" s="15">
        <f t="shared" si="3"/>
        <v>0</v>
      </c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</row>
    <row r="39" spans="2:43" x14ac:dyDescent="0.25">
      <c r="B39" s="21"/>
      <c r="C39" s="22"/>
      <c r="D39" s="22"/>
      <c r="E39" s="23"/>
      <c r="F39" s="15">
        <f t="shared" si="2"/>
        <v>0</v>
      </c>
      <c r="G39" s="15">
        <f t="shared" si="3"/>
        <v>0</v>
      </c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</row>
    <row r="40" spans="2:43" x14ac:dyDescent="0.25">
      <c r="B40" s="21"/>
      <c r="C40" s="22"/>
      <c r="D40" s="22"/>
      <c r="E40" s="23"/>
      <c r="F40" s="15">
        <f t="shared" si="2"/>
        <v>0</v>
      </c>
      <c r="G40" s="15">
        <f t="shared" si="3"/>
        <v>0</v>
      </c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</row>
    <row r="41" spans="2:43" x14ac:dyDescent="0.25">
      <c r="B41" s="21"/>
      <c r="C41" s="22"/>
      <c r="D41" s="22"/>
      <c r="E41" s="23"/>
      <c r="F41" s="15">
        <f t="shared" si="2"/>
        <v>0</v>
      </c>
      <c r="G41" s="15">
        <f t="shared" si="3"/>
        <v>0</v>
      </c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</row>
    <row r="42" spans="2:43" x14ac:dyDescent="0.25">
      <c r="B42" s="21"/>
      <c r="C42" s="22"/>
      <c r="D42" s="22"/>
      <c r="E42" s="23"/>
      <c r="F42" s="15">
        <f t="shared" si="2"/>
        <v>0</v>
      </c>
      <c r="G42" s="15">
        <f t="shared" si="3"/>
        <v>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</row>
    <row r="43" spans="2:43" x14ac:dyDescent="0.25">
      <c r="B43" s="21"/>
      <c r="C43" s="22"/>
      <c r="D43" s="22"/>
      <c r="E43" s="23"/>
      <c r="F43" s="15">
        <f t="shared" si="2"/>
        <v>0</v>
      </c>
      <c r="G43" s="15">
        <f t="shared" si="3"/>
        <v>0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</row>
    <row r="44" spans="2:43" x14ac:dyDescent="0.25">
      <c r="B44" s="21"/>
      <c r="C44" s="22"/>
      <c r="D44" s="22"/>
      <c r="E44" s="23"/>
      <c r="F44" s="15">
        <f t="shared" si="2"/>
        <v>0</v>
      </c>
      <c r="G44" s="15">
        <f t="shared" si="3"/>
        <v>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</row>
    <row r="45" spans="2:43" x14ac:dyDescent="0.25">
      <c r="C45" s="3"/>
      <c r="D45" s="3"/>
    </row>
  </sheetData>
  <sheetProtection formatColumns="0" formatRows="0"/>
  <mergeCells count="7">
    <mergeCell ref="D13:G13"/>
    <mergeCell ref="F2:G2"/>
    <mergeCell ref="F4:G4"/>
    <mergeCell ref="F6:G7"/>
    <mergeCell ref="D10:G10"/>
    <mergeCell ref="D11:G11"/>
    <mergeCell ref="D12:G12"/>
  </mergeCells>
  <conditionalFormatting sqref="D15:D45">
    <cfRule type="expression" dxfId="17" priority="7">
      <formula>AND(F15=0,D15="",C15&lt;&gt;"")</formula>
    </cfRule>
    <cfRule type="expression" dxfId="16" priority="9">
      <formula>AND(F15&gt;0,D15="",C15&lt;&gt;"")</formula>
    </cfRule>
  </conditionalFormatting>
  <conditionalFormatting sqref="E15:E44">
    <cfRule type="expression" dxfId="15" priority="6">
      <formula>AND(F15=0,E15="",C15&lt;&gt;"")</formula>
    </cfRule>
    <cfRule type="expression" dxfId="14" priority="8">
      <formula>AND(F15&gt;0,E15="",C15&lt;&gt;"")</formula>
    </cfRule>
  </conditionalFormatting>
  <conditionalFormatting sqref="H15:AQ44">
    <cfRule type="expression" dxfId="13" priority="5">
      <formula>AND($C15&lt;&gt;"",$F15=0)</formula>
    </cfRule>
  </conditionalFormatting>
  <conditionalFormatting sqref="H10:AQ13">
    <cfRule type="cellIs" dxfId="12" priority="3" operator="equal">
      <formula>0</formula>
    </cfRule>
  </conditionalFormatting>
  <conditionalFormatting sqref="F15:G44">
    <cfRule type="cellIs" dxfId="11" priority="2" operator="equal">
      <formula>0</formula>
    </cfRule>
  </conditionalFormatting>
  <conditionalFormatting sqref="B15:B44">
    <cfRule type="expression" dxfId="10" priority="1">
      <formula>COUNTIF($B$15:$B$44,B15)&gt;1</formula>
    </cfRule>
  </conditionalFormatting>
  <dataValidations count="1">
    <dataValidation type="list" allowBlank="1" showInputMessage="1" sqref="E15:E44">
      <formula1>INDIRECT(SUBSTITUTE(D15," ", "_"))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A76DDE8B-5B39-4950-87B1-401BD2FA8867}">
            <xm:f>AND(E15&gt;0.7,D15=Sheet2!$B$3)</xm:f>
            <x14:dxf>
              <fill>
                <patternFill>
                  <bgColor rgb="FFFF0000"/>
                </patternFill>
              </fill>
            </x14:dxf>
          </x14:cfRule>
          <xm:sqref>E15:E44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Sheet2!$E$2:$E$62</xm:f>
          </x14:formula1>
          <xm:sqref>B15:B44</xm:sqref>
        </x14:dataValidation>
        <x14:dataValidation type="list" allowBlank="1" showInputMessage="1" showErrorMessage="1">
          <x14:formula1>
            <xm:f>Sheet2!$B$2:$B$3</xm:f>
          </x14:formula1>
          <xm:sqref>D15:D44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Q45"/>
  <sheetViews>
    <sheetView showGridLines="0" tabSelected="1" zoomScale="85" zoomScaleNormal="85" workbookViewId="0">
      <pane xSplit="7" ySplit="14" topLeftCell="AM15" activePane="bottomRight" state="frozen"/>
      <selection pane="topRight" activeCell="H1" sqref="H1"/>
      <selection pane="bottomLeft" activeCell="A15" sqref="A15"/>
      <selection pane="bottomRight" activeCell="E23" sqref="E23"/>
    </sheetView>
  </sheetViews>
  <sheetFormatPr defaultRowHeight="15" x14ac:dyDescent="0.25"/>
  <cols>
    <col min="3" max="3" width="41" customWidth="1"/>
    <col min="4" max="4" width="14.42578125" customWidth="1"/>
    <col min="5" max="5" width="13.140625" customWidth="1"/>
    <col min="6" max="6" width="9.7109375" bestFit="1" customWidth="1"/>
    <col min="7" max="7" width="12.5703125" customWidth="1"/>
    <col min="8" max="8" width="22" style="1" customWidth="1"/>
    <col min="9" max="9" width="20.85546875" style="1" customWidth="1"/>
    <col min="10" max="11" width="22" style="1" customWidth="1"/>
    <col min="12" max="15" width="22" style="2" customWidth="1"/>
    <col min="16" max="43" width="22" style="1" customWidth="1"/>
  </cols>
  <sheetData>
    <row r="1" spans="2:43" ht="15.75" thickBot="1" x14ac:dyDescent="0.3"/>
    <row r="2" spans="2:43" ht="15.75" thickBot="1" x14ac:dyDescent="0.3">
      <c r="C2" s="8" t="s">
        <v>73</v>
      </c>
      <c r="D2" s="13">
        <f>SUM(H10:AQ10)</f>
        <v>17100</v>
      </c>
      <c r="F2" s="31" t="s">
        <v>85</v>
      </c>
      <c r="G2" s="32"/>
    </row>
    <row r="3" spans="2:43" ht="15.75" thickBot="1" x14ac:dyDescent="0.3">
      <c r="C3" s="8" t="s">
        <v>74</v>
      </c>
      <c r="D3" s="13">
        <f>SUM(H11:AQ11)</f>
        <v>14100</v>
      </c>
    </row>
    <row r="4" spans="2:43" ht="15.75" thickBot="1" x14ac:dyDescent="0.3">
      <c r="C4" s="8" t="s">
        <v>75</v>
      </c>
      <c r="D4" s="13">
        <f>SUM(H12:AQ12)</f>
        <v>4500</v>
      </c>
      <c r="F4" s="33" t="s">
        <v>86</v>
      </c>
      <c r="G4" s="34"/>
    </row>
    <row r="5" spans="2:43" ht="17.25" customHeight="1" thickBot="1" x14ac:dyDescent="0.3">
      <c r="C5" s="8" t="s">
        <v>76</v>
      </c>
      <c r="D5" s="13">
        <f>SUM(H13:AQ13)</f>
        <v>9600</v>
      </c>
    </row>
    <row r="6" spans="2:43" x14ac:dyDescent="0.25">
      <c r="C6" s="8" t="s">
        <v>81</v>
      </c>
      <c r="D6" s="13">
        <f>SUMIF(B15:B44,"&lt;&gt;7.",F15:F44)</f>
        <v>16300</v>
      </c>
      <c r="F6" s="35" t="s">
        <v>83</v>
      </c>
      <c r="G6" s="36"/>
    </row>
    <row r="7" spans="2:43" ht="15.75" thickBot="1" x14ac:dyDescent="0.3">
      <c r="C7" s="8" t="s">
        <v>82</v>
      </c>
      <c r="D7" s="13">
        <f>SUMIF(B15:B44,"7.",F15:F44)</f>
        <v>800</v>
      </c>
      <c r="F7" s="37"/>
      <c r="G7" s="38"/>
    </row>
    <row r="8" spans="2:43" ht="15.75" thickBot="1" x14ac:dyDescent="0.3">
      <c r="C8" s="8" t="s">
        <v>84</v>
      </c>
      <c r="D8" s="26">
        <f>IFERROR(D7/D6,0)</f>
        <v>4.9079754601226995E-2</v>
      </c>
    </row>
    <row r="9" spans="2:43" s="5" customFormat="1" ht="15.75" thickBot="1" x14ac:dyDescent="0.3">
      <c r="B9" s="11"/>
      <c r="C9" s="11"/>
      <c r="D9" s="18"/>
      <c r="E9" s="18"/>
      <c r="F9" s="18"/>
      <c r="G9" s="19"/>
      <c r="H9" s="25" t="s">
        <v>1</v>
      </c>
      <c r="I9" s="25" t="s">
        <v>2</v>
      </c>
      <c r="J9" s="25" t="s">
        <v>40</v>
      </c>
      <c r="K9" s="25" t="s">
        <v>3</v>
      </c>
      <c r="L9" s="25" t="s">
        <v>41</v>
      </c>
      <c r="M9" s="25" t="s">
        <v>42</v>
      </c>
      <c r="N9" s="25" t="s">
        <v>43</v>
      </c>
      <c r="O9" s="25" t="s">
        <v>44</v>
      </c>
      <c r="P9" s="25" t="s">
        <v>45</v>
      </c>
      <c r="Q9" s="25" t="s">
        <v>46</v>
      </c>
      <c r="R9" s="25" t="s">
        <v>47</v>
      </c>
      <c r="S9" s="25" t="s">
        <v>48</v>
      </c>
      <c r="T9" s="25" t="s">
        <v>49</v>
      </c>
      <c r="U9" s="25" t="s">
        <v>50</v>
      </c>
      <c r="V9" s="25" t="s">
        <v>51</v>
      </c>
      <c r="W9" s="25" t="s">
        <v>52</v>
      </c>
      <c r="X9" s="25" t="s">
        <v>53</v>
      </c>
      <c r="Y9" s="25" t="s">
        <v>54</v>
      </c>
      <c r="Z9" s="25" t="s">
        <v>55</v>
      </c>
      <c r="AA9" s="25" t="s">
        <v>56</v>
      </c>
      <c r="AB9" s="25" t="s">
        <v>57</v>
      </c>
      <c r="AC9" s="25" t="s">
        <v>58</v>
      </c>
      <c r="AD9" s="25" t="s">
        <v>59</v>
      </c>
      <c r="AE9" s="25" t="s">
        <v>60</v>
      </c>
      <c r="AF9" s="25" t="s">
        <v>61</v>
      </c>
      <c r="AG9" s="25" t="s">
        <v>62</v>
      </c>
      <c r="AH9" s="25" t="s">
        <v>63</v>
      </c>
      <c r="AI9" s="25" t="s">
        <v>64</v>
      </c>
      <c r="AJ9" s="25" t="s">
        <v>65</v>
      </c>
      <c r="AK9" s="25" t="s">
        <v>66</v>
      </c>
      <c r="AL9" s="25" t="s">
        <v>67</v>
      </c>
      <c r="AM9" s="25" t="s">
        <v>68</v>
      </c>
      <c r="AN9" s="25" t="s">
        <v>69</v>
      </c>
      <c r="AO9" s="25" t="s">
        <v>70</v>
      </c>
      <c r="AP9" s="25" t="s">
        <v>71</v>
      </c>
      <c r="AQ9" s="25" t="s">
        <v>72</v>
      </c>
    </row>
    <row r="10" spans="2:43" s="5" customFormat="1" x14ac:dyDescent="0.25">
      <c r="B10" s="11"/>
      <c r="C10" s="11"/>
      <c r="D10" s="28" t="s">
        <v>35</v>
      </c>
      <c r="E10" s="29"/>
      <c r="F10" s="29"/>
      <c r="G10" s="30"/>
      <c r="H10" s="16">
        <f>SUM(H15:H44)</f>
        <v>2000</v>
      </c>
      <c r="I10" s="16">
        <f t="shared" ref="I10:AQ10" si="0">SUM(I15:I44)</f>
        <v>2000</v>
      </c>
      <c r="J10" s="16">
        <f t="shared" si="0"/>
        <v>2800</v>
      </c>
      <c r="K10" s="16">
        <f t="shared" si="0"/>
        <v>2700</v>
      </c>
      <c r="L10" s="16">
        <f t="shared" si="0"/>
        <v>2000</v>
      </c>
      <c r="M10" s="16">
        <f t="shared" si="0"/>
        <v>1500</v>
      </c>
      <c r="N10" s="16">
        <f t="shared" si="0"/>
        <v>900</v>
      </c>
      <c r="O10" s="16">
        <f t="shared" si="0"/>
        <v>1900</v>
      </c>
      <c r="P10" s="16">
        <f t="shared" si="0"/>
        <v>1300</v>
      </c>
      <c r="Q10" s="16">
        <f t="shared" si="0"/>
        <v>0</v>
      </c>
      <c r="R10" s="16">
        <f t="shared" si="0"/>
        <v>0</v>
      </c>
      <c r="S10" s="16">
        <f t="shared" si="0"/>
        <v>0</v>
      </c>
      <c r="T10" s="16">
        <f t="shared" si="0"/>
        <v>0</v>
      </c>
      <c r="U10" s="16">
        <f t="shared" si="0"/>
        <v>0</v>
      </c>
      <c r="V10" s="16">
        <f t="shared" si="0"/>
        <v>0</v>
      </c>
      <c r="W10" s="16">
        <f t="shared" si="0"/>
        <v>0</v>
      </c>
      <c r="X10" s="16">
        <f t="shared" si="0"/>
        <v>0</v>
      </c>
      <c r="Y10" s="16">
        <f t="shared" si="0"/>
        <v>0</v>
      </c>
      <c r="Z10" s="16">
        <f t="shared" si="0"/>
        <v>0</v>
      </c>
      <c r="AA10" s="16">
        <f t="shared" si="0"/>
        <v>0</v>
      </c>
      <c r="AB10" s="16">
        <f t="shared" si="0"/>
        <v>0</v>
      </c>
      <c r="AC10" s="16">
        <f t="shared" si="0"/>
        <v>0</v>
      </c>
      <c r="AD10" s="16">
        <f t="shared" si="0"/>
        <v>0</v>
      </c>
      <c r="AE10" s="16">
        <f t="shared" si="0"/>
        <v>0</v>
      </c>
      <c r="AF10" s="16">
        <f t="shared" si="0"/>
        <v>0</v>
      </c>
      <c r="AG10" s="16">
        <f t="shared" si="0"/>
        <v>0</v>
      </c>
      <c r="AH10" s="16">
        <f t="shared" si="0"/>
        <v>0</v>
      </c>
      <c r="AI10" s="16">
        <f t="shared" si="0"/>
        <v>0</v>
      </c>
      <c r="AJ10" s="16">
        <f t="shared" si="0"/>
        <v>0</v>
      </c>
      <c r="AK10" s="16">
        <f t="shared" si="0"/>
        <v>0</v>
      </c>
      <c r="AL10" s="16">
        <f t="shared" si="0"/>
        <v>0</v>
      </c>
      <c r="AM10" s="16">
        <f t="shared" si="0"/>
        <v>0</v>
      </c>
      <c r="AN10" s="16">
        <f t="shared" si="0"/>
        <v>0</v>
      </c>
      <c r="AO10" s="16">
        <f t="shared" si="0"/>
        <v>0</v>
      </c>
      <c r="AP10" s="16">
        <f t="shared" si="0"/>
        <v>0</v>
      </c>
      <c r="AQ10" s="16">
        <f t="shared" si="0"/>
        <v>0</v>
      </c>
    </row>
    <row r="11" spans="2:43" x14ac:dyDescent="0.25">
      <c r="B11" s="12"/>
      <c r="C11" s="12"/>
      <c r="D11" s="28" t="s">
        <v>87</v>
      </c>
      <c r="E11" s="29"/>
      <c r="F11" s="29"/>
      <c r="G11" s="30"/>
      <c r="H11" s="17">
        <f>SUM(H12:H13)</f>
        <v>1560</v>
      </c>
      <c r="I11" s="17">
        <f t="shared" ref="I11:AQ11" si="1">SUM(I12:I13)</f>
        <v>1560</v>
      </c>
      <c r="J11" s="17">
        <f t="shared" si="1"/>
        <v>2360</v>
      </c>
      <c r="K11" s="17">
        <f t="shared" si="1"/>
        <v>2220</v>
      </c>
      <c r="L11" s="17">
        <f t="shared" si="1"/>
        <v>1640</v>
      </c>
      <c r="M11" s="17">
        <f t="shared" si="1"/>
        <v>1420</v>
      </c>
      <c r="N11" s="17">
        <f t="shared" si="1"/>
        <v>740</v>
      </c>
      <c r="O11" s="17">
        <f t="shared" si="1"/>
        <v>1460</v>
      </c>
      <c r="P11" s="17">
        <f t="shared" si="1"/>
        <v>1140</v>
      </c>
      <c r="Q11" s="17">
        <f t="shared" si="1"/>
        <v>0</v>
      </c>
      <c r="R11" s="17">
        <f t="shared" si="1"/>
        <v>0</v>
      </c>
      <c r="S11" s="17">
        <f t="shared" si="1"/>
        <v>0</v>
      </c>
      <c r="T11" s="17">
        <f t="shared" si="1"/>
        <v>0</v>
      </c>
      <c r="U11" s="17">
        <f t="shared" si="1"/>
        <v>0</v>
      </c>
      <c r="V11" s="17">
        <f t="shared" si="1"/>
        <v>0</v>
      </c>
      <c r="W11" s="17">
        <f t="shared" si="1"/>
        <v>0</v>
      </c>
      <c r="X11" s="17">
        <f t="shared" si="1"/>
        <v>0</v>
      </c>
      <c r="Y11" s="17">
        <f t="shared" si="1"/>
        <v>0</v>
      </c>
      <c r="Z11" s="17">
        <f t="shared" si="1"/>
        <v>0</v>
      </c>
      <c r="AA11" s="17">
        <f t="shared" si="1"/>
        <v>0</v>
      </c>
      <c r="AB11" s="17">
        <f t="shared" si="1"/>
        <v>0</v>
      </c>
      <c r="AC11" s="17">
        <f t="shared" si="1"/>
        <v>0</v>
      </c>
      <c r="AD11" s="17">
        <f t="shared" si="1"/>
        <v>0</v>
      </c>
      <c r="AE11" s="17">
        <f t="shared" si="1"/>
        <v>0</v>
      </c>
      <c r="AF11" s="17">
        <f t="shared" si="1"/>
        <v>0</v>
      </c>
      <c r="AG11" s="17">
        <f t="shared" si="1"/>
        <v>0</v>
      </c>
      <c r="AH11" s="17">
        <f t="shared" si="1"/>
        <v>0</v>
      </c>
      <c r="AI11" s="17">
        <f t="shared" si="1"/>
        <v>0</v>
      </c>
      <c r="AJ11" s="17">
        <f t="shared" si="1"/>
        <v>0</v>
      </c>
      <c r="AK11" s="17">
        <f t="shared" si="1"/>
        <v>0</v>
      </c>
      <c r="AL11" s="17">
        <f t="shared" si="1"/>
        <v>0</v>
      </c>
      <c r="AM11" s="17">
        <f t="shared" si="1"/>
        <v>0</v>
      </c>
      <c r="AN11" s="17">
        <f t="shared" si="1"/>
        <v>0</v>
      </c>
      <c r="AO11" s="17">
        <f t="shared" si="1"/>
        <v>0</v>
      </c>
      <c r="AP11" s="17">
        <f t="shared" si="1"/>
        <v>0</v>
      </c>
      <c r="AQ11" s="17">
        <f t="shared" si="1"/>
        <v>0</v>
      </c>
    </row>
    <row r="12" spans="2:43" x14ac:dyDescent="0.25">
      <c r="B12" s="12"/>
      <c r="C12" s="12"/>
      <c r="D12" s="28" t="s">
        <v>36</v>
      </c>
      <c r="E12" s="29"/>
      <c r="F12" s="29"/>
      <c r="G12" s="30"/>
      <c r="H12" s="17" cm="1">
        <f t="array" ref="H12">SUMPRODUCT($E$15:$E$44,H15:H44*($D$15:$D$44="BBIR"))</f>
        <v>660</v>
      </c>
      <c r="I12" s="17" cm="1">
        <f t="array" ref="I12">SUMPRODUCT($E$15:$E$44,I15:I44*($D$15:$D$44="BBIR"))</f>
        <v>660</v>
      </c>
      <c r="J12" s="17" cm="1">
        <f t="array" ref="J12">SUMPRODUCT($E$15:$E$44,J15:J44*($D$15:$D$44="BBIR"))</f>
        <v>660</v>
      </c>
      <c r="K12" s="17" cm="1">
        <f t="array" ref="K12">SUMPRODUCT($E$15:$E$44,K15:K44*($D$15:$D$44="BBIR"))</f>
        <v>720</v>
      </c>
      <c r="L12" s="17" cm="1">
        <f t="array" ref="L12">SUMPRODUCT($E$15:$E$44,L15:L44*($D$15:$D$44="BBIR"))</f>
        <v>540</v>
      </c>
      <c r="M12" s="17" cm="1">
        <f t="array" ref="M12">SUMPRODUCT($E$15:$E$44,M15:M44*($D$15:$D$44="BBIR"))</f>
        <v>120</v>
      </c>
      <c r="N12" s="17" cm="1">
        <f t="array" ref="N12">SUMPRODUCT($E$15:$E$44,N15:N44*($D$15:$D$44="BBIR"))</f>
        <v>240</v>
      </c>
      <c r="O12" s="17" cm="1">
        <f t="array" ref="O12">SUMPRODUCT($E$15:$E$44,O15:O44*($D$15:$D$44="BBIR"))</f>
        <v>660</v>
      </c>
      <c r="P12" s="17" cm="1">
        <f t="array" ref="P12">SUMPRODUCT($E$15:$E$44,P15:P44*($D$15:$D$44="BBIR"))</f>
        <v>240</v>
      </c>
      <c r="Q12" s="17" cm="1">
        <f t="array" ref="Q12">SUMPRODUCT($E$15:$E$44,Q15:Q44*($D$15:$D$44="BBIR"))</f>
        <v>0</v>
      </c>
      <c r="R12" s="17" cm="1">
        <f t="array" ref="R12">SUMPRODUCT($E$15:$E$44,R15:R44*($D$15:$D$44="BBIR"))</f>
        <v>0</v>
      </c>
      <c r="S12" s="17" cm="1">
        <f t="array" ref="S12">SUMPRODUCT($E$15:$E$44,S15:S44*($D$15:$D$44="BBIR"))</f>
        <v>0</v>
      </c>
      <c r="T12" s="17" cm="1">
        <f t="array" ref="T12">SUMPRODUCT($E$15:$E$44,T15:T44*($D$15:$D$44="BBIR"))</f>
        <v>0</v>
      </c>
      <c r="U12" s="17" cm="1">
        <f t="array" ref="U12">SUMPRODUCT($E$15:$E$44,U15:U44*($D$15:$D$44="BBIR"))</f>
        <v>0</v>
      </c>
      <c r="V12" s="17" cm="1">
        <f t="array" ref="V12">SUMPRODUCT($E$15:$E$44,V15:V44*($D$15:$D$44="BBIR"))</f>
        <v>0</v>
      </c>
      <c r="W12" s="17" cm="1">
        <f t="array" ref="W12">SUMPRODUCT($E$15:$E$44,W15:W44*($D$15:$D$44="BBIR"))</f>
        <v>0</v>
      </c>
      <c r="X12" s="17" cm="1">
        <f t="array" ref="X12">SUMPRODUCT($E$15:$E$44,X15:X44*($D$15:$D$44="BBIR"))</f>
        <v>0</v>
      </c>
      <c r="Y12" s="17" cm="1">
        <f t="array" ref="Y12">SUMPRODUCT($E$15:$E$44,Y15:Y44*($D$15:$D$44="BBIR"))</f>
        <v>0</v>
      </c>
      <c r="Z12" s="17" cm="1">
        <f t="array" ref="Z12">SUMPRODUCT($E$15:$E$44,Z15:Z44*($D$15:$D$44="BBIR"))</f>
        <v>0</v>
      </c>
      <c r="AA12" s="17" cm="1">
        <f t="array" ref="AA12">SUMPRODUCT($E$15:$E$44,AA15:AA44*($D$15:$D$44="BBIR"))</f>
        <v>0</v>
      </c>
      <c r="AB12" s="17" cm="1">
        <f t="array" ref="AB12">SUMPRODUCT($E$15:$E$44,AB15:AB44*($D$15:$D$44="BBIR"))</f>
        <v>0</v>
      </c>
      <c r="AC12" s="17" cm="1">
        <f t="array" ref="AC12">SUMPRODUCT($E$15:$E$44,AC15:AC44*($D$15:$D$44="BBIR"))</f>
        <v>0</v>
      </c>
      <c r="AD12" s="17" cm="1">
        <f t="array" ref="AD12">SUMPRODUCT($E$15:$E$44,AD15:AD44*($D$15:$D$44="BBIR"))</f>
        <v>0</v>
      </c>
      <c r="AE12" s="17" cm="1">
        <f t="array" ref="AE12">SUMPRODUCT($E$15:$E$44,AE15:AE44*($D$15:$D$44="BBIR"))</f>
        <v>0</v>
      </c>
      <c r="AF12" s="17" cm="1">
        <f t="array" ref="AF12">SUMPRODUCT($E$15:$E$44,AF15:AF44*($D$15:$D$44="BBIR"))</f>
        <v>0</v>
      </c>
      <c r="AG12" s="17" cm="1">
        <f t="array" ref="AG12">SUMPRODUCT($E$15:$E$44,AG15:AG44*($D$15:$D$44="BBIR"))</f>
        <v>0</v>
      </c>
      <c r="AH12" s="17" cm="1">
        <f t="array" ref="AH12">SUMPRODUCT($E$15:$E$44,AH15:AH44*($D$15:$D$44="BBIR"))</f>
        <v>0</v>
      </c>
      <c r="AI12" s="17" cm="1">
        <f t="array" ref="AI12">SUMPRODUCT($E$15:$E$44,AI15:AI44*($D$15:$D$44="BBIR"))</f>
        <v>0</v>
      </c>
      <c r="AJ12" s="17" cm="1">
        <f t="array" ref="AJ12">SUMPRODUCT($E$15:$E$44,AJ15:AJ44*($D$15:$D$44="BBIR"))</f>
        <v>0</v>
      </c>
      <c r="AK12" s="17" cm="1">
        <f t="array" ref="AK12">SUMPRODUCT($E$15:$E$44,AK15:AK44*($D$15:$D$44="BBIR"))</f>
        <v>0</v>
      </c>
      <c r="AL12" s="17" cm="1">
        <f t="array" ref="AL12">SUMPRODUCT($E$15:$E$44,AL15:AL44*($D$15:$D$44="BBIR"))</f>
        <v>0</v>
      </c>
      <c r="AM12" s="17" cm="1">
        <f t="array" ref="AM12">SUMPRODUCT($E$15:$E$44,AM15:AM44*($D$15:$D$44="BBIR"))</f>
        <v>0</v>
      </c>
      <c r="AN12" s="17" cm="1">
        <f t="array" ref="AN12">SUMPRODUCT($E$15:$E$44,AN15:AN44*($D$15:$D$44="BBIR"))</f>
        <v>0</v>
      </c>
      <c r="AO12" s="17" cm="1">
        <f t="array" ref="AO12">SUMPRODUCT($E$15:$E$44,AO15:AO44*($D$15:$D$44="BBIR"))</f>
        <v>0</v>
      </c>
      <c r="AP12" s="17" cm="1">
        <f t="array" ref="AP12">SUMPRODUCT($E$15:$E$44,AP15:AP44*($D$15:$D$44="BBIR"))</f>
        <v>0</v>
      </c>
      <c r="AQ12" s="17" cm="1">
        <f t="array" ref="AQ12">SUMPRODUCT($E$15:$E$44,AQ15:AQ44*($D$15:$D$44="BBIR"))</f>
        <v>0</v>
      </c>
    </row>
    <row r="13" spans="2:43" x14ac:dyDescent="0.25">
      <c r="B13" s="12"/>
      <c r="C13" s="12"/>
      <c r="D13" s="28" t="s">
        <v>37</v>
      </c>
      <c r="E13" s="29"/>
      <c r="F13" s="29"/>
      <c r="G13" s="30"/>
      <c r="H13" s="17" cm="1">
        <f t="array" ref="H13">SUMPRODUCT($E$15:$E$44,H15:H44*($D$15:$D$44="de minimis"))</f>
        <v>900</v>
      </c>
      <c r="I13" s="17" cm="1">
        <f t="array" ref="I13">SUMPRODUCT($E$15:$E$44,I15:I44*($D$15:$D$44="de minimis"))</f>
        <v>900</v>
      </c>
      <c r="J13" s="17" cm="1">
        <f t="array" ref="J13">SUMPRODUCT($E$15:$E$44,J15:J44*($D$15:$D$44="de minimis"))</f>
        <v>1700</v>
      </c>
      <c r="K13" s="17" cm="1">
        <f t="array" ref="K13">SUMPRODUCT($E$15:$E$44,K15:K44*($D$15:$D$44="de minimis"))</f>
        <v>1500</v>
      </c>
      <c r="L13" s="17" cm="1">
        <f t="array" ref="L13">SUMPRODUCT($E$15:$E$44,L15:L44*($D$15:$D$44="de minimis"))</f>
        <v>1100</v>
      </c>
      <c r="M13" s="17" cm="1">
        <f t="array" ref="M13">SUMPRODUCT($E$15:$E$44,M15:M44*($D$15:$D$44="de minimis"))</f>
        <v>1300</v>
      </c>
      <c r="N13" s="17" cm="1">
        <f t="array" ref="N13">SUMPRODUCT($E$15:$E$44,N15:N44*($D$15:$D$44="de minimis"))</f>
        <v>500</v>
      </c>
      <c r="O13" s="17" cm="1">
        <f t="array" ref="O13">SUMPRODUCT($E$15:$E$44,O15:O44*($D$15:$D$44="de minimis"))</f>
        <v>800</v>
      </c>
      <c r="P13" s="17" cm="1">
        <f t="array" ref="P13">SUMPRODUCT($E$15:$E$44,P15:P44*($D$15:$D$44="de minimis"))</f>
        <v>900</v>
      </c>
      <c r="Q13" s="17" cm="1">
        <f t="array" ref="Q13">SUMPRODUCT($E$15:$E$44,Q15:Q44*($D$15:$D$44="de minimis"))</f>
        <v>0</v>
      </c>
      <c r="R13" s="17" cm="1">
        <f t="array" ref="R13">SUMPRODUCT($E$15:$E$44,R15:R44*($D$15:$D$44="de minimis"))</f>
        <v>0</v>
      </c>
      <c r="S13" s="17" cm="1">
        <f t="array" ref="S13">SUMPRODUCT($E$15:$E$44,S15:S44*($D$15:$D$44="de minimis"))</f>
        <v>0</v>
      </c>
      <c r="T13" s="17" cm="1">
        <f t="array" ref="T13">SUMPRODUCT($E$15:$E$44,T15:T44*($D$15:$D$44="de minimis"))</f>
        <v>0</v>
      </c>
      <c r="U13" s="17" cm="1">
        <f t="array" ref="U13">SUMPRODUCT($E$15:$E$44,U15:U44*($D$15:$D$44="de minimis"))</f>
        <v>0</v>
      </c>
      <c r="V13" s="17" cm="1">
        <f t="array" ref="V13">SUMPRODUCT($E$15:$E$44,V15:V44*($D$15:$D$44="de minimis"))</f>
        <v>0</v>
      </c>
      <c r="W13" s="17" cm="1">
        <f t="array" ref="W13">SUMPRODUCT($E$15:$E$44,W15:W44*($D$15:$D$44="de minimis"))</f>
        <v>0</v>
      </c>
      <c r="X13" s="17" cm="1">
        <f t="array" ref="X13">SUMPRODUCT($E$15:$E$44,X15:X44*($D$15:$D$44="de minimis"))</f>
        <v>0</v>
      </c>
      <c r="Y13" s="17" cm="1">
        <f t="array" ref="Y13">SUMPRODUCT($E$15:$E$44,Y15:Y44*($D$15:$D$44="de minimis"))</f>
        <v>0</v>
      </c>
      <c r="Z13" s="17" cm="1">
        <f t="array" ref="Z13">SUMPRODUCT($E$15:$E$44,Z15:Z44*($D$15:$D$44="de minimis"))</f>
        <v>0</v>
      </c>
      <c r="AA13" s="17" cm="1">
        <f t="array" ref="AA13">SUMPRODUCT($E$15:$E$44,AA15:AA44*($D$15:$D$44="de minimis"))</f>
        <v>0</v>
      </c>
      <c r="AB13" s="17" cm="1">
        <f t="array" ref="AB13">SUMPRODUCT($E$15:$E$44,AB15:AB44*($D$15:$D$44="de minimis"))</f>
        <v>0</v>
      </c>
      <c r="AC13" s="17" cm="1">
        <f t="array" ref="AC13">SUMPRODUCT($E$15:$E$44,AC15:AC44*($D$15:$D$44="de minimis"))</f>
        <v>0</v>
      </c>
      <c r="AD13" s="17" cm="1">
        <f t="array" ref="AD13">SUMPRODUCT($E$15:$E$44,AD15:AD44*($D$15:$D$44="de minimis"))</f>
        <v>0</v>
      </c>
      <c r="AE13" s="17" cm="1">
        <f t="array" ref="AE13">SUMPRODUCT($E$15:$E$44,AE15:AE44*($D$15:$D$44="de minimis"))</f>
        <v>0</v>
      </c>
      <c r="AF13" s="17" cm="1">
        <f t="array" ref="AF13">SUMPRODUCT($E$15:$E$44,AF15:AF44*($D$15:$D$44="de minimis"))</f>
        <v>0</v>
      </c>
      <c r="AG13" s="17" cm="1">
        <f t="array" ref="AG13">SUMPRODUCT($E$15:$E$44,AG15:AG44*($D$15:$D$44="de minimis"))</f>
        <v>0</v>
      </c>
      <c r="AH13" s="17" cm="1">
        <f t="array" ref="AH13">SUMPRODUCT($E$15:$E$44,AH15:AH44*($D$15:$D$44="de minimis"))</f>
        <v>0</v>
      </c>
      <c r="AI13" s="17" cm="1">
        <f t="array" ref="AI13">SUMPRODUCT($E$15:$E$44,AI15:AI44*($D$15:$D$44="de minimis"))</f>
        <v>0</v>
      </c>
      <c r="AJ13" s="17" cm="1">
        <f t="array" ref="AJ13">SUMPRODUCT($E$15:$E$44,AJ15:AJ44*($D$15:$D$44="de minimis"))</f>
        <v>0</v>
      </c>
      <c r="AK13" s="17" cm="1">
        <f t="array" ref="AK13">SUMPRODUCT($E$15:$E$44,AK15:AK44*($D$15:$D$44="de minimis"))</f>
        <v>0</v>
      </c>
      <c r="AL13" s="17" cm="1">
        <f t="array" ref="AL13">SUMPRODUCT($E$15:$E$44,AL15:AL44*($D$15:$D$44="de minimis"))</f>
        <v>0</v>
      </c>
      <c r="AM13" s="17" cm="1">
        <f t="array" ref="AM13">SUMPRODUCT($E$15:$E$44,AM15:AM44*($D$15:$D$44="de minimis"))</f>
        <v>0</v>
      </c>
      <c r="AN13" s="17" cm="1">
        <f t="array" ref="AN13">SUMPRODUCT($E$15:$E$44,AN15:AN44*($D$15:$D$44="de minimis"))</f>
        <v>0</v>
      </c>
      <c r="AO13" s="17" cm="1">
        <f t="array" ref="AO13">SUMPRODUCT($E$15:$E$44,AO15:AO44*($D$15:$D$44="de minimis"))</f>
        <v>0</v>
      </c>
      <c r="AP13" s="17" cm="1">
        <f t="array" ref="AP13">SUMPRODUCT($E$15:$E$44,AP15:AP44*($D$15:$D$44="de minimis"))</f>
        <v>0</v>
      </c>
      <c r="AQ13" s="17" cm="1">
        <f t="array" ref="AQ13">SUMPRODUCT($E$15:$E$44,AQ15:AQ44*($D$15:$D$44="de minimis"))</f>
        <v>0</v>
      </c>
    </row>
    <row r="14" spans="2:43" ht="30" x14ac:dyDescent="0.25">
      <c r="B14" s="14" t="s">
        <v>34</v>
      </c>
      <c r="C14" s="14" t="s">
        <v>0</v>
      </c>
      <c r="D14" s="14" t="s">
        <v>77</v>
      </c>
      <c r="E14" s="14" t="s">
        <v>78</v>
      </c>
      <c r="F14" s="14" t="s">
        <v>79</v>
      </c>
      <c r="G14" s="14" t="s">
        <v>88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</row>
    <row r="15" spans="2:43" x14ac:dyDescent="0.25">
      <c r="B15" s="21" t="s">
        <v>4</v>
      </c>
      <c r="C15" s="22" t="s">
        <v>89</v>
      </c>
      <c r="D15" s="22" t="s">
        <v>39</v>
      </c>
      <c r="E15" s="23">
        <v>0.6</v>
      </c>
      <c r="F15" s="15">
        <f>SUM(H15:AQ15)</f>
        <v>100</v>
      </c>
      <c r="G15" s="15">
        <f>F15*E15</f>
        <v>60</v>
      </c>
      <c r="H15" s="24"/>
      <c r="I15" s="24"/>
      <c r="J15" s="24"/>
      <c r="K15" s="24">
        <v>100</v>
      </c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</row>
    <row r="16" spans="2:43" x14ac:dyDescent="0.25">
      <c r="B16" s="21" t="s">
        <v>5</v>
      </c>
      <c r="C16" s="22" t="s">
        <v>89</v>
      </c>
      <c r="D16" s="22" t="s">
        <v>38</v>
      </c>
      <c r="E16" s="23">
        <v>1</v>
      </c>
      <c r="F16" s="15">
        <f t="shared" ref="F16:F44" si="2">SUM(H16:AQ16)</f>
        <v>400</v>
      </c>
      <c r="G16" s="15">
        <f t="shared" ref="G16:G44" si="3">F16*E16</f>
        <v>400</v>
      </c>
      <c r="H16" s="24">
        <v>200</v>
      </c>
      <c r="I16" s="24"/>
      <c r="J16" s="24"/>
      <c r="K16" s="24"/>
      <c r="L16" s="24">
        <v>200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</row>
    <row r="17" spans="2:43" x14ac:dyDescent="0.25">
      <c r="B17" s="21" t="s">
        <v>6</v>
      </c>
      <c r="C17" s="22" t="s">
        <v>89</v>
      </c>
      <c r="D17" s="22" t="s">
        <v>39</v>
      </c>
      <c r="E17" s="23">
        <v>0.6</v>
      </c>
      <c r="F17" s="15">
        <f t="shared" si="2"/>
        <v>500</v>
      </c>
      <c r="G17" s="15">
        <f t="shared" si="3"/>
        <v>300</v>
      </c>
      <c r="H17" s="24"/>
      <c r="I17" s="24"/>
      <c r="J17" s="24">
        <v>500</v>
      </c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</row>
    <row r="18" spans="2:43" x14ac:dyDescent="0.25">
      <c r="B18" s="21" t="s">
        <v>7</v>
      </c>
      <c r="C18" s="22" t="s">
        <v>89</v>
      </c>
      <c r="D18" s="22" t="s">
        <v>39</v>
      </c>
      <c r="E18" s="23">
        <v>0.6</v>
      </c>
      <c r="F18" s="15">
        <f t="shared" si="2"/>
        <v>200</v>
      </c>
      <c r="G18" s="15">
        <f t="shared" si="3"/>
        <v>120</v>
      </c>
      <c r="H18" s="24"/>
      <c r="I18" s="24"/>
      <c r="J18" s="24"/>
      <c r="K18" s="24">
        <v>200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</row>
    <row r="19" spans="2:43" x14ac:dyDescent="0.25">
      <c r="B19" s="21" t="s">
        <v>8</v>
      </c>
      <c r="C19" s="22" t="s">
        <v>89</v>
      </c>
      <c r="D19" s="22" t="s">
        <v>39</v>
      </c>
      <c r="E19" s="23">
        <v>0.6</v>
      </c>
      <c r="F19" s="15">
        <f t="shared" si="2"/>
        <v>1000</v>
      </c>
      <c r="G19" s="15">
        <f t="shared" si="3"/>
        <v>600</v>
      </c>
      <c r="H19" s="24">
        <v>400</v>
      </c>
      <c r="I19" s="24"/>
      <c r="J19" s="24">
        <v>200</v>
      </c>
      <c r="K19" s="24"/>
      <c r="L19" s="24">
        <v>400</v>
      </c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</row>
    <row r="20" spans="2:43" x14ac:dyDescent="0.25">
      <c r="B20" s="21" t="s">
        <v>9</v>
      </c>
      <c r="C20" s="22" t="s">
        <v>89</v>
      </c>
      <c r="D20" s="22" t="s">
        <v>38</v>
      </c>
      <c r="E20" s="23">
        <v>1</v>
      </c>
      <c r="F20" s="15">
        <f t="shared" si="2"/>
        <v>200</v>
      </c>
      <c r="G20" s="15">
        <f t="shared" si="3"/>
        <v>200</v>
      </c>
      <c r="H20" s="24"/>
      <c r="I20" s="24"/>
      <c r="J20" s="24"/>
      <c r="K20" s="24"/>
      <c r="L20" s="24"/>
      <c r="M20" s="24"/>
      <c r="N20" s="24"/>
      <c r="O20" s="24">
        <v>200</v>
      </c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</row>
    <row r="21" spans="2:43" x14ac:dyDescent="0.25">
      <c r="B21" s="21" t="s">
        <v>10</v>
      </c>
      <c r="C21" s="22" t="s">
        <v>89</v>
      </c>
      <c r="D21" s="22" t="s">
        <v>39</v>
      </c>
      <c r="E21" s="23">
        <v>0.6</v>
      </c>
      <c r="F21" s="15">
        <f t="shared" si="2"/>
        <v>400</v>
      </c>
      <c r="G21" s="15">
        <f t="shared" si="3"/>
        <v>240</v>
      </c>
      <c r="H21" s="24"/>
      <c r="I21" s="24"/>
      <c r="J21" s="24"/>
      <c r="K21" s="24">
        <v>400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</row>
    <row r="22" spans="2:43" x14ac:dyDescent="0.25">
      <c r="B22" s="21" t="s">
        <v>11</v>
      </c>
      <c r="C22" s="22" t="s">
        <v>89</v>
      </c>
      <c r="D22" s="22" t="s">
        <v>38</v>
      </c>
      <c r="E22" s="23">
        <v>1</v>
      </c>
      <c r="F22" s="15">
        <f t="shared" si="2"/>
        <v>600</v>
      </c>
      <c r="G22" s="15">
        <f t="shared" si="3"/>
        <v>600</v>
      </c>
      <c r="H22" s="24"/>
      <c r="I22" s="24">
        <v>200</v>
      </c>
      <c r="J22" s="24">
        <v>400</v>
      </c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</row>
    <row r="23" spans="2:43" x14ac:dyDescent="0.25">
      <c r="B23" s="21" t="s">
        <v>12</v>
      </c>
      <c r="C23" s="22" t="s">
        <v>89</v>
      </c>
      <c r="D23" s="22" t="s">
        <v>39</v>
      </c>
      <c r="E23" s="23">
        <v>0.6</v>
      </c>
      <c r="F23" s="15">
        <f t="shared" si="2"/>
        <v>1200</v>
      </c>
      <c r="G23" s="15">
        <f t="shared" si="3"/>
        <v>720</v>
      </c>
      <c r="H23" s="24">
        <v>300</v>
      </c>
      <c r="I23" s="24"/>
      <c r="J23" s="24"/>
      <c r="K23" s="24"/>
      <c r="L23" s="24">
        <v>300</v>
      </c>
      <c r="M23" s="24">
        <v>200</v>
      </c>
      <c r="N23" s="24"/>
      <c r="O23" s="24">
        <v>400</v>
      </c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</row>
    <row r="24" spans="2:43" x14ac:dyDescent="0.25">
      <c r="B24" s="21" t="s">
        <v>13</v>
      </c>
      <c r="C24" s="22" t="s">
        <v>89</v>
      </c>
      <c r="D24" s="22" t="s">
        <v>38</v>
      </c>
      <c r="E24" s="23">
        <v>1</v>
      </c>
      <c r="F24" s="15">
        <f t="shared" si="2"/>
        <v>100</v>
      </c>
      <c r="G24" s="15">
        <f t="shared" si="3"/>
        <v>100</v>
      </c>
      <c r="H24" s="24"/>
      <c r="I24" s="24"/>
      <c r="J24" s="24"/>
      <c r="K24" s="24">
        <v>100</v>
      </c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</row>
    <row r="25" spans="2:43" x14ac:dyDescent="0.25">
      <c r="B25" s="21" t="s">
        <v>14</v>
      </c>
      <c r="C25" s="22" t="s">
        <v>89</v>
      </c>
      <c r="D25" s="22" t="s">
        <v>39</v>
      </c>
      <c r="E25" s="23">
        <v>0.6</v>
      </c>
      <c r="F25" s="15">
        <f t="shared" si="2"/>
        <v>900</v>
      </c>
      <c r="G25" s="15">
        <f t="shared" si="3"/>
        <v>540</v>
      </c>
      <c r="H25" s="24"/>
      <c r="I25" s="24">
        <v>400</v>
      </c>
      <c r="J25" s="24"/>
      <c r="K25" s="24">
        <v>300</v>
      </c>
      <c r="L25" s="24"/>
      <c r="M25" s="24"/>
      <c r="N25" s="24"/>
      <c r="O25" s="24"/>
      <c r="P25" s="24">
        <v>200</v>
      </c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</row>
    <row r="26" spans="2:43" x14ac:dyDescent="0.25">
      <c r="B26" s="21" t="s">
        <v>15</v>
      </c>
      <c r="C26" s="22" t="s">
        <v>89</v>
      </c>
      <c r="D26" s="22" t="s">
        <v>38</v>
      </c>
      <c r="E26" s="23">
        <v>1</v>
      </c>
      <c r="F26" s="15">
        <f t="shared" si="2"/>
        <v>1200</v>
      </c>
      <c r="G26" s="15">
        <f t="shared" si="3"/>
        <v>1200</v>
      </c>
      <c r="H26" s="24"/>
      <c r="I26" s="24"/>
      <c r="J26" s="24">
        <v>300</v>
      </c>
      <c r="K26" s="24">
        <v>300</v>
      </c>
      <c r="L26" s="24"/>
      <c r="M26" s="24">
        <v>400</v>
      </c>
      <c r="N26" s="24"/>
      <c r="O26" s="24">
        <v>200</v>
      </c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</row>
    <row r="27" spans="2:43" x14ac:dyDescent="0.25">
      <c r="B27" s="21" t="s">
        <v>16</v>
      </c>
      <c r="C27" s="22" t="s">
        <v>89</v>
      </c>
      <c r="D27" s="22" t="s">
        <v>39</v>
      </c>
      <c r="E27" s="23">
        <v>0.6</v>
      </c>
      <c r="F27" s="15">
        <f t="shared" si="2"/>
        <v>200</v>
      </c>
      <c r="G27" s="15">
        <f t="shared" si="3"/>
        <v>120</v>
      </c>
      <c r="H27" s="24"/>
      <c r="I27" s="24"/>
      <c r="J27" s="24"/>
      <c r="K27" s="24"/>
      <c r="L27" s="24"/>
      <c r="M27" s="24"/>
      <c r="N27" s="24"/>
      <c r="O27" s="24"/>
      <c r="P27" s="24">
        <v>200</v>
      </c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</row>
    <row r="28" spans="2:43" x14ac:dyDescent="0.25">
      <c r="B28" s="21" t="s">
        <v>17</v>
      </c>
      <c r="C28" s="22" t="s">
        <v>89</v>
      </c>
      <c r="D28" s="22" t="s">
        <v>38</v>
      </c>
      <c r="E28" s="23">
        <v>1</v>
      </c>
      <c r="F28" s="15">
        <f t="shared" si="2"/>
        <v>500</v>
      </c>
      <c r="G28" s="15">
        <f t="shared" si="3"/>
        <v>500</v>
      </c>
      <c r="H28" s="24"/>
      <c r="I28" s="24"/>
      <c r="J28" s="24">
        <v>500</v>
      </c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</row>
    <row r="29" spans="2:43" x14ac:dyDescent="0.25">
      <c r="B29" s="21" t="s">
        <v>18</v>
      </c>
      <c r="C29" s="22" t="s">
        <v>89</v>
      </c>
      <c r="D29" s="22" t="s">
        <v>39</v>
      </c>
      <c r="E29" s="23">
        <v>0.6</v>
      </c>
      <c r="F29" s="15">
        <f t="shared" si="2"/>
        <v>700</v>
      </c>
      <c r="G29" s="15">
        <f t="shared" si="3"/>
        <v>420</v>
      </c>
      <c r="H29" s="24"/>
      <c r="I29" s="24">
        <v>300</v>
      </c>
      <c r="J29" s="24"/>
      <c r="K29" s="24"/>
      <c r="L29" s="24"/>
      <c r="M29" s="24"/>
      <c r="N29" s="24"/>
      <c r="O29" s="24">
        <v>400</v>
      </c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</row>
    <row r="30" spans="2:43" x14ac:dyDescent="0.25">
      <c r="B30" s="21" t="s">
        <v>19</v>
      </c>
      <c r="C30" s="22" t="s">
        <v>89</v>
      </c>
      <c r="D30" s="22" t="s">
        <v>38</v>
      </c>
      <c r="E30" s="23">
        <v>1</v>
      </c>
      <c r="F30" s="15">
        <f t="shared" si="2"/>
        <v>1600</v>
      </c>
      <c r="G30" s="15">
        <f t="shared" si="3"/>
        <v>1600</v>
      </c>
      <c r="H30" s="24">
        <v>200</v>
      </c>
      <c r="I30" s="24">
        <v>300</v>
      </c>
      <c r="J30" s="24">
        <v>200</v>
      </c>
      <c r="K30" s="24"/>
      <c r="L30" s="24"/>
      <c r="M30" s="24">
        <v>300</v>
      </c>
      <c r="N30" s="24">
        <v>200</v>
      </c>
      <c r="O30" s="24"/>
      <c r="P30" s="24">
        <v>400</v>
      </c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</row>
    <row r="31" spans="2:43" x14ac:dyDescent="0.25">
      <c r="B31" s="21" t="s">
        <v>20</v>
      </c>
      <c r="C31" s="22" t="s">
        <v>89</v>
      </c>
      <c r="D31" s="22" t="s">
        <v>39</v>
      </c>
      <c r="E31" s="23">
        <v>0.6</v>
      </c>
      <c r="F31" s="15">
        <f t="shared" si="2"/>
        <v>400</v>
      </c>
      <c r="G31" s="15">
        <f t="shared" si="3"/>
        <v>240</v>
      </c>
      <c r="H31" s="24"/>
      <c r="I31" s="24"/>
      <c r="J31" s="24"/>
      <c r="K31" s="24">
        <v>200</v>
      </c>
      <c r="L31" s="24">
        <v>200</v>
      </c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</row>
    <row r="32" spans="2:43" x14ac:dyDescent="0.25">
      <c r="B32" s="21" t="s">
        <v>21</v>
      </c>
      <c r="C32" s="22" t="s">
        <v>89</v>
      </c>
      <c r="D32" s="22" t="s">
        <v>38</v>
      </c>
      <c r="E32" s="23">
        <v>1</v>
      </c>
      <c r="F32" s="15">
        <f t="shared" si="2"/>
        <v>200</v>
      </c>
      <c r="G32" s="15">
        <f t="shared" si="3"/>
        <v>200</v>
      </c>
      <c r="H32" s="24"/>
      <c r="I32" s="24">
        <v>200</v>
      </c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</row>
    <row r="33" spans="2:43" x14ac:dyDescent="0.25">
      <c r="B33" s="21" t="s">
        <v>22</v>
      </c>
      <c r="C33" s="22" t="s">
        <v>89</v>
      </c>
      <c r="D33" s="22" t="s">
        <v>39</v>
      </c>
      <c r="E33" s="23">
        <v>0.6</v>
      </c>
      <c r="F33" s="15">
        <f t="shared" si="2"/>
        <v>1500</v>
      </c>
      <c r="G33" s="15">
        <f t="shared" si="3"/>
        <v>900</v>
      </c>
      <c r="H33" s="24">
        <v>400</v>
      </c>
      <c r="I33" s="24"/>
      <c r="J33" s="24">
        <v>400</v>
      </c>
      <c r="K33" s="24"/>
      <c r="L33" s="24"/>
      <c r="M33" s="24"/>
      <c r="N33" s="24">
        <v>400</v>
      </c>
      <c r="O33" s="24">
        <v>300</v>
      </c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</row>
    <row r="34" spans="2:43" x14ac:dyDescent="0.25">
      <c r="B34" s="21" t="s">
        <v>23</v>
      </c>
      <c r="C34" s="22" t="s">
        <v>89</v>
      </c>
      <c r="D34" s="22" t="s">
        <v>38</v>
      </c>
      <c r="E34" s="23">
        <v>1</v>
      </c>
      <c r="F34" s="15">
        <f t="shared" si="2"/>
        <v>1300</v>
      </c>
      <c r="G34" s="15">
        <f t="shared" si="3"/>
        <v>1300</v>
      </c>
      <c r="H34" s="24"/>
      <c r="I34" s="24"/>
      <c r="J34" s="24"/>
      <c r="K34" s="24">
        <v>400</v>
      </c>
      <c r="L34" s="24">
        <v>400</v>
      </c>
      <c r="M34" s="24">
        <v>200</v>
      </c>
      <c r="N34" s="24"/>
      <c r="O34" s="24"/>
      <c r="P34" s="24">
        <v>300</v>
      </c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</row>
    <row r="35" spans="2:43" x14ac:dyDescent="0.25">
      <c r="B35" s="21" t="s">
        <v>24</v>
      </c>
      <c r="C35" s="22" t="s">
        <v>89</v>
      </c>
      <c r="D35" s="22" t="s">
        <v>38</v>
      </c>
      <c r="E35" s="23">
        <v>1</v>
      </c>
      <c r="F35" s="15">
        <f t="shared" si="2"/>
        <v>600</v>
      </c>
      <c r="G35" s="15">
        <f t="shared" si="3"/>
        <v>600</v>
      </c>
      <c r="H35" s="24"/>
      <c r="I35" s="24"/>
      <c r="J35" s="24"/>
      <c r="K35" s="24"/>
      <c r="L35" s="24"/>
      <c r="M35" s="24"/>
      <c r="N35" s="24"/>
      <c r="O35" s="24">
        <v>400</v>
      </c>
      <c r="P35" s="24">
        <v>200</v>
      </c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</row>
    <row r="36" spans="2:43" x14ac:dyDescent="0.25">
      <c r="B36" s="21" t="s">
        <v>25</v>
      </c>
      <c r="C36" s="22" t="s">
        <v>89</v>
      </c>
      <c r="D36" s="22" t="s">
        <v>38</v>
      </c>
      <c r="E36" s="23">
        <v>1</v>
      </c>
      <c r="F36" s="15">
        <f t="shared" si="2"/>
        <v>200</v>
      </c>
      <c r="G36" s="15">
        <f t="shared" si="3"/>
        <v>200</v>
      </c>
      <c r="H36" s="24"/>
      <c r="I36" s="24">
        <v>200</v>
      </c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</row>
    <row r="37" spans="2:43" x14ac:dyDescent="0.25">
      <c r="B37" s="21" t="s">
        <v>26</v>
      </c>
      <c r="C37" s="22" t="s">
        <v>89</v>
      </c>
      <c r="D37" s="22" t="s">
        <v>38</v>
      </c>
      <c r="E37" s="23">
        <v>1</v>
      </c>
      <c r="F37" s="15">
        <f t="shared" si="2"/>
        <v>1300</v>
      </c>
      <c r="G37" s="15">
        <f t="shared" si="3"/>
        <v>1300</v>
      </c>
      <c r="H37" s="24">
        <v>300</v>
      </c>
      <c r="I37" s="24"/>
      <c r="J37" s="24">
        <v>300</v>
      </c>
      <c r="K37" s="24"/>
      <c r="L37" s="24"/>
      <c r="M37" s="24">
        <v>400</v>
      </c>
      <c r="N37" s="24">
        <v>300</v>
      </c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</row>
    <row r="38" spans="2:43" x14ac:dyDescent="0.25">
      <c r="B38" s="21" t="s">
        <v>27</v>
      </c>
      <c r="C38" s="22" t="s">
        <v>89</v>
      </c>
      <c r="D38" s="22" t="s">
        <v>38</v>
      </c>
      <c r="E38" s="23">
        <v>1</v>
      </c>
      <c r="F38" s="15">
        <f t="shared" si="2"/>
        <v>600</v>
      </c>
      <c r="G38" s="15">
        <f t="shared" si="3"/>
        <v>600</v>
      </c>
      <c r="H38" s="24"/>
      <c r="I38" s="24"/>
      <c r="J38" s="24"/>
      <c r="K38" s="24">
        <v>300</v>
      </c>
      <c r="L38" s="24">
        <v>300</v>
      </c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</row>
    <row r="39" spans="2:43" x14ac:dyDescent="0.25">
      <c r="B39" s="21" t="s">
        <v>28</v>
      </c>
      <c r="C39" s="22" t="s">
        <v>89</v>
      </c>
      <c r="D39" s="22" t="s">
        <v>39</v>
      </c>
      <c r="E39" s="23">
        <v>0.6</v>
      </c>
      <c r="F39" s="15">
        <f t="shared" si="2"/>
        <v>400</v>
      </c>
      <c r="G39" s="15">
        <f t="shared" si="3"/>
        <v>240</v>
      </c>
      <c r="H39" s="24"/>
      <c r="I39" s="24">
        <v>400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</row>
    <row r="40" spans="2:43" x14ac:dyDescent="0.25">
      <c r="B40" s="21" t="s">
        <v>80</v>
      </c>
      <c r="C40" s="22" t="s">
        <v>90</v>
      </c>
      <c r="D40" s="22" t="s">
        <v>38</v>
      </c>
      <c r="E40" s="23">
        <v>1</v>
      </c>
      <c r="F40" s="15">
        <f t="shared" si="2"/>
        <v>800</v>
      </c>
      <c r="G40" s="15">
        <f t="shared" si="3"/>
        <v>800</v>
      </c>
      <c r="H40" s="24">
        <v>200</v>
      </c>
      <c r="I40" s="24"/>
      <c r="J40" s="24"/>
      <c r="K40" s="24">
        <v>400</v>
      </c>
      <c r="L40" s="24">
        <v>200</v>
      </c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</row>
    <row r="41" spans="2:43" x14ac:dyDescent="0.25">
      <c r="B41" s="21"/>
      <c r="C41" s="22"/>
      <c r="D41" s="22"/>
      <c r="E41" s="23"/>
      <c r="F41" s="15">
        <f t="shared" si="2"/>
        <v>0</v>
      </c>
      <c r="G41" s="15">
        <f t="shared" si="3"/>
        <v>0</v>
      </c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</row>
    <row r="42" spans="2:43" x14ac:dyDescent="0.25">
      <c r="B42" s="21"/>
      <c r="C42" s="22"/>
      <c r="D42" s="22"/>
      <c r="E42" s="23"/>
      <c r="F42" s="15">
        <f t="shared" si="2"/>
        <v>0</v>
      </c>
      <c r="G42" s="15">
        <f t="shared" si="3"/>
        <v>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</row>
    <row r="43" spans="2:43" x14ac:dyDescent="0.25">
      <c r="B43" s="21"/>
      <c r="C43" s="22"/>
      <c r="D43" s="22"/>
      <c r="E43" s="23"/>
      <c r="F43" s="15">
        <f t="shared" si="2"/>
        <v>0</v>
      </c>
      <c r="G43" s="15">
        <f t="shared" si="3"/>
        <v>0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</row>
    <row r="44" spans="2:43" x14ac:dyDescent="0.25">
      <c r="B44" s="21"/>
      <c r="C44" s="22"/>
      <c r="D44" s="22"/>
      <c r="E44" s="23"/>
      <c r="F44" s="15">
        <f t="shared" si="2"/>
        <v>0</v>
      </c>
      <c r="G44" s="15">
        <f t="shared" si="3"/>
        <v>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</row>
    <row r="45" spans="2:43" x14ac:dyDescent="0.25">
      <c r="C45" s="3"/>
      <c r="D45" s="3"/>
    </row>
  </sheetData>
  <sheetProtection sheet="1" objects="1" scenarios="1" formatColumns="0" formatRows="0"/>
  <mergeCells count="7">
    <mergeCell ref="D10:G10"/>
    <mergeCell ref="D11:G11"/>
    <mergeCell ref="D12:G12"/>
    <mergeCell ref="D13:G13"/>
    <mergeCell ref="F2:G2"/>
    <mergeCell ref="F4:G4"/>
    <mergeCell ref="F6:G7"/>
  </mergeCells>
  <conditionalFormatting sqref="D15:D45">
    <cfRule type="expression" dxfId="8" priority="7">
      <formula>AND(F15=0,D15="",C15&lt;&gt;"")</formula>
    </cfRule>
    <cfRule type="expression" dxfId="7" priority="9">
      <formula>AND(F15&gt;0,D15="",C15&lt;&gt;"")</formula>
    </cfRule>
  </conditionalFormatting>
  <conditionalFormatting sqref="E15:E44">
    <cfRule type="expression" dxfId="6" priority="6">
      <formula>AND(F15=0,E15="",C15&lt;&gt;"")</formula>
    </cfRule>
    <cfRule type="expression" dxfId="5" priority="8">
      <formula>AND(F15&gt;0,E15="",C15&lt;&gt;"")</formula>
    </cfRule>
  </conditionalFormatting>
  <conditionalFormatting sqref="H15:AQ44">
    <cfRule type="expression" dxfId="4" priority="5">
      <formula>AND($C15&lt;&gt;"",$F15=0)</formula>
    </cfRule>
  </conditionalFormatting>
  <conditionalFormatting sqref="H10:AQ13">
    <cfRule type="cellIs" dxfId="3" priority="3" operator="equal">
      <formula>0</formula>
    </cfRule>
  </conditionalFormatting>
  <conditionalFormatting sqref="F15:G44">
    <cfRule type="cellIs" dxfId="2" priority="2" operator="equal">
      <formula>0</formula>
    </cfRule>
  </conditionalFormatting>
  <conditionalFormatting sqref="B15:B44">
    <cfRule type="expression" dxfId="1" priority="1">
      <formula>COUNTIF($B$15:$B$44,B15)&gt;1</formula>
    </cfRule>
  </conditionalFormatting>
  <dataValidations count="1">
    <dataValidation type="list" allowBlank="1" showInputMessage="1" sqref="E15:E44">
      <formula1>INDIRECT(SUBSTITUTE(D15," ", "_"))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C7348424-D828-4188-91B0-65F00E4E283F}">
            <xm:f>AND(E15&gt;0.7,D15=Sheet2!$B$3)</xm:f>
            <x14:dxf>
              <fill>
                <patternFill>
                  <bgColor rgb="FFFF0000"/>
                </patternFill>
              </fill>
            </x14:dxf>
          </x14:cfRule>
          <xm:sqref>E15:E44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Sheet2!$B$2:$B$3</xm:f>
          </x14:formula1>
          <xm:sqref>D15:D44</xm:sqref>
        </x14:dataValidation>
        <x14:dataValidation type="list" allowBlank="1" showInputMessage="1" showErrorMessage="1">
          <x14:formula1>
            <xm:f>Sheet2!$E$2:$E$62</xm:f>
          </x14:formula1>
          <xm:sqref>B15:B44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62"/>
  <sheetViews>
    <sheetView topLeftCell="A31" workbookViewId="0">
      <selection activeCell="E62" sqref="E62"/>
    </sheetView>
  </sheetViews>
  <sheetFormatPr defaultRowHeight="15" x14ac:dyDescent="0.25"/>
  <sheetData>
    <row r="2" spans="2:12" x14ac:dyDescent="0.25">
      <c r="B2" s="7" t="s">
        <v>38</v>
      </c>
      <c r="C2" s="6">
        <v>1</v>
      </c>
      <c r="E2" s="10" t="s">
        <v>4</v>
      </c>
    </row>
    <row r="3" spans="2:12" x14ac:dyDescent="0.25">
      <c r="B3" t="s">
        <v>39</v>
      </c>
      <c r="C3" s="6">
        <v>0.9</v>
      </c>
      <c r="E3" s="10" t="s">
        <v>5</v>
      </c>
    </row>
    <row r="4" spans="2:12" x14ac:dyDescent="0.25">
      <c r="C4" s="6">
        <v>0.8</v>
      </c>
      <c r="E4" s="10" t="s">
        <v>6</v>
      </c>
    </row>
    <row r="5" spans="2:12" x14ac:dyDescent="0.25">
      <c r="C5" s="6">
        <v>0.7</v>
      </c>
      <c r="E5" s="10" t="s">
        <v>7</v>
      </c>
    </row>
    <row r="6" spans="2:12" x14ac:dyDescent="0.25">
      <c r="C6" s="6">
        <v>0.6</v>
      </c>
      <c r="E6" s="10" t="s">
        <v>8</v>
      </c>
    </row>
    <row r="7" spans="2:12" x14ac:dyDescent="0.25">
      <c r="C7" s="6">
        <v>0.5</v>
      </c>
      <c r="E7" s="10" t="s">
        <v>9</v>
      </c>
    </row>
    <row r="8" spans="2:12" x14ac:dyDescent="0.25">
      <c r="C8" s="6">
        <v>0.4</v>
      </c>
      <c r="E8" s="10" t="s">
        <v>10</v>
      </c>
      <c r="I8" s="27" t="s">
        <v>38</v>
      </c>
      <c r="L8" t="str">
        <f>SUBSTITUTE(I8," ", "_")</f>
        <v>de_minimis</v>
      </c>
    </row>
    <row r="9" spans="2:12" x14ac:dyDescent="0.25">
      <c r="C9" s="6">
        <v>0.3</v>
      </c>
      <c r="E9" s="10" t="s">
        <v>11</v>
      </c>
      <c r="I9" s="27" t="s">
        <v>39</v>
      </c>
      <c r="J9">
        <v>0.5</v>
      </c>
    </row>
    <row r="10" spans="2:12" x14ac:dyDescent="0.25">
      <c r="C10" s="6">
        <v>0.2</v>
      </c>
      <c r="E10" s="10" t="s">
        <v>12</v>
      </c>
      <c r="I10" s="27" t="s">
        <v>39</v>
      </c>
      <c r="J10">
        <v>0.5</v>
      </c>
    </row>
    <row r="11" spans="2:12" x14ac:dyDescent="0.25">
      <c r="C11" s="6">
        <v>0.1</v>
      </c>
      <c r="E11" s="10" t="s">
        <v>13</v>
      </c>
    </row>
    <row r="12" spans="2:12" x14ac:dyDescent="0.25">
      <c r="E12" s="10" t="s">
        <v>14</v>
      </c>
    </row>
    <row r="13" spans="2:12" x14ac:dyDescent="0.25">
      <c r="E13" s="10" t="s">
        <v>15</v>
      </c>
    </row>
    <row r="14" spans="2:12" x14ac:dyDescent="0.25">
      <c r="E14" s="10" t="s">
        <v>16</v>
      </c>
    </row>
    <row r="15" spans="2:12" x14ac:dyDescent="0.25">
      <c r="E15" s="10" t="s">
        <v>17</v>
      </c>
    </row>
    <row r="16" spans="2:12" x14ac:dyDescent="0.25">
      <c r="E16" s="10" t="s">
        <v>18</v>
      </c>
    </row>
    <row r="17" spans="5:6" x14ac:dyDescent="0.25">
      <c r="E17" s="10" t="s">
        <v>19</v>
      </c>
    </row>
    <row r="18" spans="5:6" x14ac:dyDescent="0.25">
      <c r="E18" s="10" t="s">
        <v>20</v>
      </c>
    </row>
    <row r="19" spans="5:6" x14ac:dyDescent="0.25">
      <c r="E19" s="10" t="s">
        <v>21</v>
      </c>
    </row>
    <row r="20" spans="5:6" x14ac:dyDescent="0.25">
      <c r="E20" s="10" t="s">
        <v>22</v>
      </c>
    </row>
    <row r="21" spans="5:6" x14ac:dyDescent="0.25">
      <c r="E21" s="10" t="s">
        <v>23</v>
      </c>
      <c r="F21" s="4"/>
    </row>
    <row r="22" spans="5:6" x14ac:dyDescent="0.25">
      <c r="E22" s="10" t="s">
        <v>24</v>
      </c>
      <c r="F22" s="4"/>
    </row>
    <row r="23" spans="5:6" x14ac:dyDescent="0.25">
      <c r="E23" s="10" t="s">
        <v>25</v>
      </c>
      <c r="F23" s="4"/>
    </row>
    <row r="24" spans="5:6" x14ac:dyDescent="0.25">
      <c r="E24" s="10" t="s">
        <v>26</v>
      </c>
      <c r="F24" s="4"/>
    </row>
    <row r="25" spans="5:6" x14ac:dyDescent="0.25">
      <c r="E25" s="10" t="s">
        <v>27</v>
      </c>
      <c r="F25" s="4"/>
    </row>
    <row r="26" spans="5:6" x14ac:dyDescent="0.25">
      <c r="E26" s="10" t="s">
        <v>28</v>
      </c>
      <c r="F26" s="4"/>
    </row>
    <row r="27" spans="5:6" x14ac:dyDescent="0.25">
      <c r="E27" s="10" t="s">
        <v>29</v>
      </c>
      <c r="F27" s="4"/>
    </row>
    <row r="28" spans="5:6" x14ac:dyDescent="0.25">
      <c r="E28" s="10" t="s">
        <v>30</v>
      </c>
      <c r="F28" s="4"/>
    </row>
    <row r="29" spans="5:6" x14ac:dyDescent="0.25">
      <c r="E29" s="10" t="s">
        <v>31</v>
      </c>
      <c r="F29" s="4"/>
    </row>
    <row r="30" spans="5:6" x14ac:dyDescent="0.25">
      <c r="E30" s="10" t="s">
        <v>32</v>
      </c>
      <c r="F30" s="4"/>
    </row>
    <row r="31" spans="5:6" x14ac:dyDescent="0.25">
      <c r="E31" s="10" t="s">
        <v>33</v>
      </c>
      <c r="F31" s="4"/>
    </row>
    <row r="32" spans="5:6" x14ac:dyDescent="0.25">
      <c r="E32" s="10" t="s">
        <v>91</v>
      </c>
      <c r="F32" s="4"/>
    </row>
    <row r="33" spans="5:6" x14ac:dyDescent="0.25">
      <c r="E33" s="10" t="s">
        <v>92</v>
      </c>
      <c r="F33" s="4"/>
    </row>
    <row r="34" spans="5:6" x14ac:dyDescent="0.25">
      <c r="E34" s="10" t="s">
        <v>93</v>
      </c>
      <c r="F34" s="4"/>
    </row>
    <row r="35" spans="5:6" x14ac:dyDescent="0.25">
      <c r="E35" s="10" t="s">
        <v>94</v>
      </c>
      <c r="F35" s="4"/>
    </row>
    <row r="36" spans="5:6" x14ac:dyDescent="0.25">
      <c r="E36" s="10" t="s">
        <v>95</v>
      </c>
      <c r="F36" s="4"/>
    </row>
    <row r="37" spans="5:6" x14ac:dyDescent="0.25">
      <c r="E37" s="10" t="s">
        <v>96</v>
      </c>
      <c r="F37" s="4"/>
    </row>
    <row r="38" spans="5:6" x14ac:dyDescent="0.25">
      <c r="E38" s="10" t="s">
        <v>97</v>
      </c>
      <c r="F38" s="4"/>
    </row>
    <row r="39" spans="5:6" x14ac:dyDescent="0.25">
      <c r="E39" s="10" t="s">
        <v>98</v>
      </c>
      <c r="F39" s="4"/>
    </row>
    <row r="40" spans="5:6" x14ac:dyDescent="0.25">
      <c r="E40" s="10" t="s">
        <v>99</v>
      </c>
      <c r="F40" s="4"/>
    </row>
    <row r="41" spans="5:6" x14ac:dyDescent="0.25">
      <c r="E41" s="10" t="s">
        <v>100</v>
      </c>
      <c r="F41" s="4"/>
    </row>
    <row r="42" spans="5:6" x14ac:dyDescent="0.25">
      <c r="E42" s="10" t="s">
        <v>101</v>
      </c>
      <c r="F42" s="4"/>
    </row>
    <row r="43" spans="5:6" x14ac:dyDescent="0.25">
      <c r="E43" s="10" t="s">
        <v>102</v>
      </c>
      <c r="F43" s="4"/>
    </row>
    <row r="44" spans="5:6" x14ac:dyDescent="0.25">
      <c r="E44" s="10" t="s">
        <v>103</v>
      </c>
      <c r="F44" s="4"/>
    </row>
    <row r="45" spans="5:6" x14ac:dyDescent="0.25">
      <c r="E45" s="10" t="s">
        <v>104</v>
      </c>
      <c r="F45" s="4"/>
    </row>
    <row r="46" spans="5:6" x14ac:dyDescent="0.25">
      <c r="E46" s="10" t="s">
        <v>105</v>
      </c>
      <c r="F46" s="4"/>
    </row>
    <row r="47" spans="5:6" x14ac:dyDescent="0.25">
      <c r="E47" s="10" t="s">
        <v>106</v>
      </c>
      <c r="F47" s="4"/>
    </row>
    <row r="48" spans="5:6" x14ac:dyDescent="0.25">
      <c r="E48" s="10" t="s">
        <v>107</v>
      </c>
      <c r="F48" s="4"/>
    </row>
    <row r="49" spans="5:5" x14ac:dyDescent="0.25">
      <c r="E49" s="10" t="s">
        <v>108</v>
      </c>
    </row>
    <row r="50" spans="5:5" x14ac:dyDescent="0.25">
      <c r="E50" s="10" t="s">
        <v>109</v>
      </c>
    </row>
    <row r="51" spans="5:5" x14ac:dyDescent="0.25">
      <c r="E51" s="10" t="s">
        <v>110</v>
      </c>
    </row>
    <row r="52" spans="5:5" x14ac:dyDescent="0.25">
      <c r="E52" s="10" t="s">
        <v>111</v>
      </c>
    </row>
    <row r="53" spans="5:5" x14ac:dyDescent="0.25">
      <c r="E53" s="10" t="s">
        <v>112</v>
      </c>
    </row>
    <row r="54" spans="5:5" x14ac:dyDescent="0.25">
      <c r="E54" s="10" t="s">
        <v>113</v>
      </c>
    </row>
    <row r="55" spans="5:5" x14ac:dyDescent="0.25">
      <c r="E55" s="10" t="s">
        <v>114</v>
      </c>
    </row>
    <row r="56" spans="5:5" x14ac:dyDescent="0.25">
      <c r="E56" s="10" t="s">
        <v>115</v>
      </c>
    </row>
    <row r="57" spans="5:5" x14ac:dyDescent="0.25">
      <c r="E57" s="10" t="s">
        <v>116</v>
      </c>
    </row>
    <row r="58" spans="5:5" x14ac:dyDescent="0.25">
      <c r="E58" s="10" t="s">
        <v>117</v>
      </c>
    </row>
    <row r="59" spans="5:5" x14ac:dyDescent="0.25">
      <c r="E59" s="10" t="s">
        <v>118</v>
      </c>
    </row>
    <row r="60" spans="5:5" x14ac:dyDescent="0.25">
      <c r="E60" s="10" t="s">
        <v>119</v>
      </c>
    </row>
    <row r="61" spans="5:5" x14ac:dyDescent="0.25">
      <c r="E61" s="10" t="s">
        <v>120</v>
      </c>
    </row>
    <row r="62" spans="5:5" x14ac:dyDescent="0.25">
      <c r="E62" s="20" t="s">
        <v>80</v>
      </c>
    </row>
  </sheetData>
  <dataValidations count="3">
    <dataValidation type="list" allowBlank="1" showInputMessage="1" showErrorMessage="1" sqref="F21:F48 I8:I10">
      <formula1>$B$2:$B$3</formula1>
    </dataValidation>
    <dataValidation type="list" allowBlank="1" showInputMessage="1" showErrorMessage="1" sqref="J9:J10">
      <formula1>INDIRECT(I9)</formula1>
    </dataValidation>
    <dataValidation type="list" allowBlank="1" showInputMessage="1" showErrorMessage="1" sqref="J8">
      <formula1>INDIRECT(SUBSTITUTE(I8," ", "_"))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Finansavimo paskirstymas</vt:lpstr>
      <vt:lpstr>Finansavimo paskirstymas (pvz)</vt:lpstr>
      <vt:lpstr>Sheet2</vt:lpstr>
      <vt:lpstr>bbir</vt:lpstr>
      <vt:lpstr>de_minimis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Finansavimo paskirstymo lentelė</dc:title>
  <dc:creator>Antanas Babianskas</dc:creator>
  <cp:keywords>1.0</cp:keywords>
  <cp:lastModifiedBy>Vilūnienė Jurgita</cp:lastModifiedBy>
  <dcterms:created xsi:type="dcterms:W3CDTF">2020-01-31T17:09:08Z</dcterms:created>
  <dcterms:modified xsi:type="dcterms:W3CDTF">2020-07-02T08:02:22Z</dcterms:modified>
</cp:coreProperties>
</file>